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2120" windowHeight="9120" tabRatio="169" activeTab="0"/>
  </bookViews>
  <sheets>
    <sheet name="DPCL 36 - Oboe" sheetId="1" r:id="rId1"/>
    <sheet name="Foglio2" sheetId="2" r:id="rId2"/>
    <sheet name="Foglio3" sheetId="3" r:id="rId3"/>
  </sheets>
  <definedNames/>
  <calcPr fullCalcOnLoad="1"/>
</workbook>
</file>

<file path=xl/sharedStrings.xml><?xml version="1.0" encoding="utf-8"?>
<sst xmlns="http://schemas.openxmlformats.org/spreadsheetml/2006/main" count="176" uniqueCount="97">
  <si>
    <t>Informatica musicale</t>
  </si>
  <si>
    <t>CODL/02
LINGUA STRANIERA COMUNITARIA</t>
  </si>
  <si>
    <r>
      <t xml:space="preserve">
Al termine degli studi relativi al Diploma Accademico di primo livello in </t>
    </r>
    <r>
      <rPr>
        <b/>
        <sz val="8"/>
        <rFont val="Arial"/>
        <family val="2"/>
      </rPr>
      <t>Oboe</t>
    </r>
    <r>
      <rPr>
        <sz val="8"/>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</si>
  <si>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r>
      <rPr>
        <b/>
        <sz val="16"/>
        <rFont val="Calibri"/>
        <family val="2"/>
      </rPr>
      <t>CONSERVATORIO "L.REFICE" DI FROSINONE</t>
    </r>
    <r>
      <rPr>
        <sz val="16"/>
        <rFont val="Calibri"/>
        <family val="2"/>
      </rPr>
      <t xml:space="preserve">
DIPARTIMENTO DEGLI STRUMENTI A FIATO
</t>
    </r>
    <r>
      <rPr>
        <sz val="14"/>
        <rFont val="Calibri"/>
        <family val="2"/>
      </rPr>
      <t xml:space="preserve">SCUOLA DI OBOE
DCPL36 - CORSO DI DIPLOMA ACCADEMICO DI PRIMO LIVELLO IN </t>
    </r>
    <r>
      <rPr>
        <b/>
        <sz val="14"/>
        <rFont val="Calibri"/>
        <family val="2"/>
      </rPr>
      <t>OBOE</t>
    </r>
  </si>
  <si>
    <t>COME/05 
Informatica musicale</t>
  </si>
  <si>
    <t>COMI/03 
Musica da camera</t>
  </si>
  <si>
    <t xml:space="preserve">Dscipline teorico-analitico-pratiche </t>
  </si>
  <si>
    <t>COTP/06  Teoria ritmica e percezione musicale</t>
  </si>
  <si>
    <t>oppure</t>
  </si>
  <si>
    <t>COTP/01 Teoria dell’armonia e analisi</t>
  </si>
  <si>
    <t xml:space="preserve"> Analisi delle  forme compositive    </t>
  </si>
  <si>
    <t>CODM04 Storia della musica</t>
  </si>
  <si>
    <t xml:space="preserve">Storia e storiografia della musica  III                           </t>
  </si>
  <si>
    <t xml:space="preserve">                                                                                                                                                                                                                                             COTP/03
Pratica e lettura pianistica
</t>
  </si>
  <si>
    <t xml:space="preserve">
 Lettura del repertorio 
</t>
  </si>
  <si>
    <t>Fondamenti di acustica egli strumenti musicali e della voce</t>
  </si>
  <si>
    <t>Fondamenti di Storia e tecnologia dello strumento</t>
  </si>
  <si>
    <t>Letteratura dello strumento (L'oboe d'amore)</t>
  </si>
  <si>
    <t>Prassi esecutive e repertori (Ensemble di ance doppie)</t>
  </si>
  <si>
    <t>Prassi esecutive e repertori (Il corno inglese)</t>
  </si>
  <si>
    <t xml:space="preserve">COMI/01 Esercitazioni corali </t>
  </si>
  <si>
    <t>Discipline didattiche</t>
  </si>
  <si>
    <t>Discipline della musica elettronica e delle tecnologie del suono</t>
  </si>
  <si>
    <t>COTP/06 
Teoria, ritmica e percezione musicale</t>
  </si>
  <si>
    <t>Teoria e tecniche dell'armonia</t>
  </si>
  <si>
    <t xml:space="preserve">Prassi esecutive e repertori
</t>
  </si>
  <si>
    <t>COMI/04 Musica d'insieme per strumenti a fiato</t>
  </si>
  <si>
    <t xml:space="preserve">
 Prassi esecutive e repertori d'insieme per fiati
</t>
  </si>
  <si>
    <t xml:space="preserve">
 Prassi esecutive  e repertori d'insieme da camera
</t>
  </si>
  <si>
    <t>COMI/02   Esercitazioni orchestrali</t>
  </si>
  <si>
    <t xml:space="preserve"> Orchestra e repertorio orchestrale</t>
  </si>
  <si>
    <t>Letteratura dello strumento</t>
  </si>
  <si>
    <t>CODD/04 Pedagogia musicale per didattica della musica</t>
  </si>
  <si>
    <t>Didattica della musica</t>
  </si>
  <si>
    <t>CODD/07 Tecniche di consapevolezza e di espressione corporea</t>
  </si>
  <si>
    <t>Tecniche di espressione e consapevolezza corporea</t>
  </si>
  <si>
    <t>CFA obbligatori da conseguire nell’ambito delle attività di base e caratterizzanti:</t>
  </si>
  <si>
    <t>CFA settori obbligatori previsti dal DM 124/09 nell’ambito delle attività di base e caratterizzanti:</t>
  </si>
  <si>
    <t>Tot. ore (comprese ca. 60 ore per discipline a scelta)</t>
  </si>
  <si>
    <t>OBIETTIVI FORMATIVI</t>
  </si>
  <si>
    <t>PROSPETTIVE OCCUPAZIONALI</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</si>
  <si>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</si>
  <si>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</si>
  <si>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tipologia delle attività formative</t>
  </si>
  <si>
    <t>area disciplinare</t>
  </si>
  <si>
    <t xml:space="preserve">codice
settore artistico-disciplinare </t>
  </si>
  <si>
    <t>CFA settore</t>
  </si>
  <si>
    <t>disciplina</t>
  </si>
  <si>
    <t>tip.</t>
  </si>
  <si>
    <t>ore</t>
  </si>
  <si>
    <t>CFA</t>
  </si>
  <si>
    <t>val.</t>
  </si>
  <si>
    <t>Discipline teorico-analitico-pratiche</t>
  </si>
  <si>
    <t>C</t>
  </si>
  <si>
    <t>E</t>
  </si>
  <si>
    <t xml:space="preserve">COTP/01
Teoria dell’armonia e analisi 
</t>
  </si>
  <si>
    <t>Discipline musicologiche</t>
  </si>
  <si>
    <t>Discipline interpretative d'insieme</t>
  </si>
  <si>
    <t>TOTALE</t>
  </si>
  <si>
    <t>CARATTERIZZANTI</t>
  </si>
  <si>
    <t>Discipline interpretative</t>
  </si>
  <si>
    <t>I</t>
  </si>
  <si>
    <t>G</t>
  </si>
  <si>
    <t>ID</t>
  </si>
  <si>
    <t>INTEGRATIVE O AFFINI</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</si>
  <si>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</si>
  <si>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</si>
  <si>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</si>
  <si>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</si>
  <si>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</si>
  <si>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</si>
  <si>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</si>
  <si>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</si>
  <si>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</si>
  <si>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</si>
  <si>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</si>
  <si>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</si>
  <si>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</si>
  <si>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</si>
  <si>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</si>
  <si>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CODI/14 Oboe</t>
  </si>
  <si>
    <t>Letteratura dello strumento: passi 'a solo'</t>
  </si>
  <si>
    <t>L</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</si>
  <si>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</si>
  <si>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</si>
  <si>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</si>
  <si>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</si>
  <si>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</si>
  <si>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</si>
  <si>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</si>
  <si>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Pratica pianistica</t>
  </si>
  <si>
    <t xml:space="preserve"> Storia e storiografia della musica
</t>
  </si>
  <si>
    <t>Musica d'insieme corale e repertorio corale</t>
  </si>
  <si>
    <t>DISCIPLINE DI BASE</t>
  </si>
  <si>
    <t>COTP/03 
Pratica e lettura pianistica</t>
  </si>
  <si>
    <t>CODM/04 
Storia della musica</t>
  </si>
  <si>
    <t xml:space="preserve">
Requisiti per l’ammissione:
1. Possesso di un diploma di Scuola Media Secondaria Superiore (si può essere ammessi anche senza il diploma di Scuola Media Superiore, nel caso in cui l’allievo dimostri spiccate attitudini. In tal caso per conseguire il Diploma Accademico finale di I livello è necessario che l’allievo, pena la nullità di tutti gli esami sostenuti, consegua il Diploma di Scuola Media Superiore entro la scadenza del Triennio);
2. Attitudine, conoscenza del repertorio e capacità di esecuzione sullo strumento adeguate al livello;
3. Cultura generale e musicale adeguata;
4. Disponibilità all’apprendimento della lingua italiana (per gli studenti stranieri).
5. Non essere iscritti ad altra Università.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</si>
</sst>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3">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sz val="14"/>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8"/>
      <name val="Tahoma"/>
      <family val="2"/>
    </font>
    <font>
      <sz val="9"/>
      <name val="Arial"/>
      <family val="2"/>
    </font>
    <font>
      <b/>
      <sz val="12"/>
      <name val="Calibri"/>
      <family val="2"/>
    </font>
    <font>
      <sz val="11"/>
      <name val="Calibri"/>
      <family val="2"/>
    </font>
    <font>
      <b/>
      <sz val="10"/>
      <color indexed="60"/>
      <name val="Calibri"/>
      <family val="2"/>
    </font>
    <font>
      <b/>
      <sz val="11"/>
      <color indexed="60"/>
      <name val="Calibri"/>
      <family val="2"/>
    </font>
    <font>
      <b/>
      <sz val="10"/>
      <color indexed="63"/>
      <name val="Calibri"/>
      <family val="2"/>
    </font>
    <font>
      <i/>
      <sz val="9"/>
      <name val="Calibri"/>
      <family val="2"/>
    </font>
    <font>
      <i/>
      <sz val="8"/>
      <name val="Calibri"/>
      <family val="2"/>
    </font>
    <font>
      <b/>
      <sz val="10"/>
      <name val="Arial"/>
      <family val="2"/>
    </font>
    <font>
      <b/>
      <sz val="9"/>
      <name val="Arial"/>
      <family val="2"/>
    </font>
    <font>
      <b/>
      <sz val="8"/>
      <color indexed="63"/>
      <name val="Arial"/>
      <family val="2"/>
    </font>
    <font>
      <b/>
      <sz val="16"/>
      <name val="Calibri"/>
      <family val="2"/>
    </font>
    <font>
      <b/>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color indexed="63"/>
      </left>
      <right style="medium">
        <color indexed="60"/>
      </right>
      <top>
        <color indexed="63"/>
      </top>
      <bottom style="medium">
        <color indexed="60"/>
      </bottom>
    </border>
    <border>
      <left style="thin">
        <color indexed="23"/>
      </left>
      <right style="medium">
        <color indexed="23"/>
      </right>
      <top>
        <color indexed="63"/>
      </top>
      <bottom style="medium">
        <color indexed="2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23"/>
      </left>
      <right style="medium">
        <color indexed="23"/>
      </right>
      <top style="medium">
        <color indexed="23"/>
      </top>
      <bottom>
        <color indexed="63"/>
      </bottom>
    </border>
    <border>
      <left style="thin">
        <color indexed="8"/>
      </left>
      <right style="thin">
        <color indexed="8"/>
      </right>
      <top style="thin">
        <color indexed="8"/>
      </top>
      <bottom>
        <color indexed="63"/>
      </bottom>
    </border>
    <border>
      <left style="medium">
        <color indexed="23"/>
      </left>
      <right style="thin">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thin">
        <color indexed="60"/>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medium">
        <color indexed="60"/>
      </left>
      <right style="thin">
        <color indexed="60"/>
      </right>
      <top style="medium">
        <color indexed="6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0">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5" fillId="9" borderId="10" xfId="0" applyNumberFormat="1" applyFont="1" applyFill="1" applyBorder="1" applyAlignment="1">
      <alignment horizontal="center" vertical="center" wrapText="1"/>
    </xf>
    <xf numFmtId="1" fontId="25" fillId="9" borderId="10" xfId="0" applyNumberFormat="1" applyFont="1" applyFill="1" applyBorder="1" applyAlignment="1">
      <alignment horizontal="center" vertical="center" wrapText="1"/>
    </xf>
    <xf numFmtId="49" fontId="19" fillId="9" borderId="10" xfId="0" applyNumberFormat="1" applyFont="1" applyFill="1" applyBorder="1" applyAlignment="1">
      <alignment horizontal="center" vertical="center" wrapText="1"/>
    </xf>
    <xf numFmtId="49" fontId="26" fillId="9" borderId="10" xfId="0" applyNumberFormat="1" applyFont="1" applyFill="1" applyBorder="1" applyAlignment="1">
      <alignment horizontal="center" vertical="center" wrapText="1"/>
    </xf>
    <xf numFmtId="49" fontId="25" fillId="9" borderId="11" xfId="0" applyNumberFormat="1" applyFont="1" applyFill="1" applyBorder="1" applyAlignment="1">
      <alignment horizontal="center" vertical="center" wrapText="1"/>
    </xf>
    <xf numFmtId="49" fontId="25" fillId="9" borderId="12" xfId="0" applyNumberFormat="1" applyFont="1" applyFill="1" applyBorder="1" applyAlignment="1">
      <alignment horizontal="center" vertical="center" wrapText="1"/>
    </xf>
    <xf numFmtId="49" fontId="26" fillId="9" borderId="13" xfId="0" applyNumberFormat="1" applyFont="1" applyFill="1" applyBorder="1" applyAlignment="1">
      <alignment horizontal="center" vertical="center" wrapText="1"/>
    </xf>
    <xf numFmtId="49" fontId="25" fillId="9" borderId="14"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wrapText="1"/>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0" xfId="0" applyFont="1" applyBorder="1" applyAlignment="1">
      <alignment horizontal="center" vertical="center"/>
    </xf>
    <xf numFmtId="0" fontId="29" fillId="0" borderId="0" xfId="0" applyFont="1" applyAlignment="1">
      <alignment/>
    </xf>
    <xf numFmtId="0" fontId="20" fillId="3" borderId="10" xfId="0" applyFont="1" applyFill="1" applyBorder="1" applyAlignment="1">
      <alignment/>
    </xf>
    <xf numFmtId="0" fontId="20" fillId="0" borderId="0" xfId="0" applyFont="1" applyFill="1" applyBorder="1" applyAlignment="1">
      <alignment horizontal="center"/>
    </xf>
    <xf numFmtId="0" fontId="18" fillId="3" borderId="10" xfId="0" applyFont="1" applyFill="1" applyBorder="1" applyAlignment="1">
      <alignment horizontal="center"/>
    </xf>
    <xf numFmtId="0" fontId="20" fillId="3" borderId="10" xfId="0" applyFont="1" applyFill="1" applyBorder="1" applyAlignment="1">
      <alignment horizontal="center"/>
    </xf>
    <xf numFmtId="0" fontId="18" fillId="3" borderId="11" xfId="0" applyFont="1" applyFill="1" applyBorder="1" applyAlignment="1">
      <alignment horizontal="center"/>
    </xf>
    <xf numFmtId="0" fontId="18" fillId="3" borderId="15" xfId="0" applyFont="1" applyFill="1" applyBorder="1" applyAlignment="1">
      <alignment horizontal="center"/>
    </xf>
    <xf numFmtId="49" fontId="19" fillId="0" borderId="10" xfId="0" applyNumberFormat="1" applyFont="1" applyBorder="1" applyAlignment="1">
      <alignment horizontal="center" vertical="center" wrapText="1"/>
    </xf>
    <xf numFmtId="0" fontId="27" fillId="0" borderId="11" xfId="0" applyFont="1" applyFill="1" applyBorder="1" applyAlignment="1">
      <alignment horizontal="center" vertical="center"/>
    </xf>
    <xf numFmtId="0" fontId="25" fillId="0" borderId="10" xfId="0" applyNumberFormat="1" applyFont="1" applyBorder="1" applyAlignment="1">
      <alignment horizontal="left" wrapText="1"/>
    </xf>
    <xf numFmtId="1" fontId="31" fillId="0" borderId="10" xfId="0" applyNumberFormat="1"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Fill="1" applyBorder="1" applyAlignment="1">
      <alignment horizontal="center" vertical="center"/>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8" fillId="8" borderId="16" xfId="0" applyFont="1" applyFill="1" applyBorder="1" applyAlignment="1">
      <alignment vertical="center"/>
    </xf>
    <xf numFmtId="0" fontId="28" fillId="0" borderId="0" xfId="0" applyFont="1" applyFill="1" applyBorder="1" applyAlignment="1">
      <alignment horizontal="center" vertical="center"/>
    </xf>
    <xf numFmtId="1" fontId="28" fillId="8" borderId="16" xfId="0" applyNumberFormat="1" applyFont="1" applyFill="1" applyBorder="1" applyAlignment="1">
      <alignment horizontal="center" vertical="center"/>
    </xf>
    <xf numFmtId="49" fontId="32" fillId="0" borderId="0" xfId="0" applyNumberFormat="1" applyFont="1" applyFill="1" applyAlignment="1">
      <alignment horizontal="center" vertical="center" wrapText="1"/>
    </xf>
    <xf numFmtId="49" fontId="32" fillId="0" borderId="0" xfId="0" applyNumberFormat="1" applyFont="1" applyAlignment="1">
      <alignment horizontal="center" vertical="center" wrapText="1"/>
    </xf>
    <xf numFmtId="49" fontId="26"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5" fillId="0" borderId="0" xfId="0" applyNumberFormat="1" applyFont="1" applyAlignment="1">
      <alignment vertical="center" wrapText="1"/>
    </xf>
    <xf numFmtId="0" fontId="26" fillId="0" borderId="0" xfId="0" applyFont="1" applyAlignment="1">
      <alignment horizontal="left" vertical="center"/>
    </xf>
    <xf numFmtId="1" fontId="26" fillId="0" borderId="0" xfId="0" applyNumberFormat="1" applyFont="1" applyAlignment="1">
      <alignment horizontal="center" vertical="center"/>
    </xf>
    <xf numFmtId="0" fontId="27"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27" fillId="0" borderId="17" xfId="0" applyFont="1" applyFill="1" applyBorder="1" applyAlignment="1">
      <alignment horizontal="center" vertical="center"/>
    </xf>
    <xf numFmtId="49" fontId="25" fillId="0" borderId="18"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5" fillId="0" borderId="17" xfId="0" applyFont="1" applyFill="1" applyBorder="1" applyAlignment="1">
      <alignment horizontal="center" vertical="center"/>
    </xf>
    <xf numFmtId="0" fontId="26" fillId="0" borderId="17" xfId="0" applyFont="1" applyFill="1" applyBorder="1" applyAlignment="1">
      <alignment horizontal="center" vertical="center"/>
    </xf>
    <xf numFmtId="1" fontId="18" fillId="0" borderId="17"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0" fontId="20" fillId="3" borderId="13" xfId="0" applyFont="1" applyFill="1" applyBorder="1" applyAlignment="1">
      <alignment vertical="center"/>
    </xf>
    <xf numFmtId="0" fontId="19" fillId="0" borderId="0" xfId="0" applyNumberFormat="1" applyFont="1" applyFill="1" applyBorder="1" applyAlignment="1">
      <alignment horizontal="center" vertical="center"/>
    </xf>
    <xf numFmtId="0" fontId="30" fillId="0" borderId="0" xfId="0" applyFont="1" applyAlignment="1">
      <alignment horizontal="center" vertical="center"/>
    </xf>
    <xf numFmtId="0" fontId="18" fillId="3" borderId="13" xfId="0" applyFont="1" applyFill="1" applyBorder="1" applyAlignment="1">
      <alignment horizontal="center" vertical="center"/>
    </xf>
    <xf numFmtId="0" fontId="20" fillId="3" borderId="13"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4" xfId="0" applyFont="1" applyFill="1" applyBorder="1" applyAlignment="1">
      <alignment horizontal="center" vertical="center"/>
    </xf>
    <xf numFmtId="49" fontId="25" fillId="0" borderId="17" xfId="0" applyNumberFormat="1" applyFont="1" applyBorder="1" applyAlignment="1">
      <alignment horizontal="center" vertical="center" wrapText="1"/>
    </xf>
    <xf numFmtId="0" fontId="19" fillId="0" borderId="17" xfId="0" applyNumberFormat="1" applyFont="1" applyBorder="1" applyAlignment="1">
      <alignment horizontal="center" vertical="center" wrapText="1"/>
    </xf>
    <xf numFmtId="1" fontId="20" fillId="0" borderId="17" xfId="0" applyNumberFormat="1" applyFont="1" applyBorder="1" applyAlignment="1">
      <alignment horizontal="center" vertical="center" wrapText="1"/>
    </xf>
    <xf numFmtId="0" fontId="30" fillId="0" borderId="17" xfId="0" applyFont="1" applyBorder="1" applyAlignment="1">
      <alignment horizontal="center" vertical="center"/>
    </xf>
    <xf numFmtId="0" fontId="30" fillId="0" borderId="17" xfId="0" applyFont="1" applyBorder="1" applyAlignment="1">
      <alignment horizontal="center" vertical="top" wrapText="1"/>
    </xf>
    <xf numFmtId="0" fontId="30" fillId="0" borderId="17" xfId="0" applyFont="1" applyBorder="1" applyAlignment="1">
      <alignment horizontal="center" vertical="center" wrapText="1"/>
    </xf>
    <xf numFmtId="49" fontId="19" fillId="0" borderId="17" xfId="0" applyNumberFormat="1" applyFont="1" applyBorder="1" applyAlignment="1">
      <alignment horizontal="center" vertical="center" wrapText="1"/>
    </xf>
    <xf numFmtId="0" fontId="20" fillId="3" borderId="19" xfId="0" applyFont="1" applyFill="1" applyBorder="1" applyAlignment="1">
      <alignment vertical="center"/>
    </xf>
    <xf numFmtId="0" fontId="18" fillId="3" borderId="19" xfId="0" applyFont="1" applyFill="1" applyBorder="1" applyAlignment="1">
      <alignment horizontal="center" vertical="center"/>
    </xf>
    <xf numFmtId="0" fontId="20" fillId="3" borderId="19" xfId="0" applyFont="1" applyFill="1" applyBorder="1" applyAlignment="1">
      <alignment horizontal="center" vertical="center"/>
    </xf>
    <xf numFmtId="49" fontId="18" fillId="0" borderId="17"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0" fontId="19" fillId="0" borderId="17" xfId="0" applyFont="1" applyBorder="1" applyAlignment="1">
      <alignment horizontal="center" vertical="center"/>
    </xf>
    <xf numFmtId="1" fontId="28" fillId="3" borderId="13" xfId="0" applyNumberFormat="1" applyFont="1" applyFill="1" applyBorder="1" applyAlignment="1">
      <alignment horizontal="center" vertical="center"/>
    </xf>
    <xf numFmtId="0" fontId="18" fillId="3" borderId="14" xfId="0" applyFont="1" applyFill="1" applyBorder="1" applyAlignment="1">
      <alignment horizontal="center"/>
    </xf>
    <xf numFmtId="1" fontId="18" fillId="0" borderId="17" xfId="0" applyNumberFormat="1" applyFont="1" applyBorder="1" applyAlignment="1">
      <alignment horizontal="center" vertical="center" wrapText="1"/>
    </xf>
    <xf numFmtId="0" fontId="36" fillId="0" borderId="17" xfId="0" applyNumberFormat="1" applyFont="1" applyBorder="1" applyAlignment="1">
      <alignment horizontal="center" vertical="center" wrapText="1"/>
    </xf>
    <xf numFmtId="0" fontId="0" fillId="0" borderId="19" xfId="0" applyBorder="1" applyAlignment="1">
      <alignment horizontal="center" vertical="center" wrapText="1"/>
    </xf>
    <xf numFmtId="0" fontId="39" fillId="0" borderId="0" xfId="0" applyFont="1" applyAlignment="1">
      <alignment horizontal="center"/>
    </xf>
    <xf numFmtId="0" fontId="27" fillId="0" borderId="11" xfId="0" applyFont="1" applyFill="1" applyBorder="1" applyAlignment="1">
      <alignment horizontal="center" vertical="center"/>
    </xf>
    <xf numFmtId="1" fontId="28" fillId="17" borderId="10" xfId="0" applyNumberFormat="1" applyFont="1" applyFill="1" applyBorder="1" applyAlignment="1">
      <alignment horizontal="center" vertical="center"/>
    </xf>
    <xf numFmtId="1" fontId="28" fillId="17" borderId="19" xfId="0" applyNumberFormat="1" applyFont="1" applyFill="1" applyBorder="1" applyAlignment="1">
      <alignment horizontal="center" vertical="center"/>
    </xf>
    <xf numFmtId="1" fontId="28" fillId="17" borderId="13" xfId="0" applyNumberFormat="1" applyFont="1" applyFill="1" applyBorder="1" applyAlignment="1">
      <alignment horizontal="center" vertical="center"/>
    </xf>
    <xf numFmtId="49" fontId="19" fillId="0" borderId="17" xfId="0"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0" fontId="37" fillId="0" borderId="17" xfId="0" applyNumberFormat="1" applyFont="1" applyBorder="1" applyAlignment="1">
      <alignment horizontal="center" vertical="center" wrapText="1"/>
    </xf>
    <xf numFmtId="49" fontId="36" fillId="0" borderId="17"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19" fillId="0" borderId="20" xfId="0" applyFont="1" applyBorder="1" applyAlignment="1">
      <alignment horizontal="center" vertical="center"/>
    </xf>
    <xf numFmtId="0" fontId="20" fillId="3" borderId="13" xfId="0" applyFont="1" applyFill="1" applyBorder="1" applyAlignment="1">
      <alignment/>
    </xf>
    <xf numFmtId="0" fontId="18" fillId="0" borderId="17" xfId="0" applyNumberFormat="1" applyFont="1" applyBorder="1" applyAlignment="1">
      <alignment horizontal="center" vertical="center" wrapText="1"/>
    </xf>
    <xf numFmtId="1" fontId="20" fillId="0" borderId="17" xfId="0" applyNumberFormat="1" applyFont="1" applyBorder="1" applyAlignment="1">
      <alignment horizontal="center" vertical="center" wrapText="1"/>
    </xf>
    <xf numFmtId="0" fontId="18" fillId="0" borderId="17" xfId="0" applyNumberFormat="1" applyFont="1" applyBorder="1" applyAlignment="1">
      <alignment horizontal="center" wrapText="1"/>
    </xf>
    <xf numFmtId="0" fontId="24" fillId="0" borderId="11"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14" xfId="0" applyFont="1" applyFill="1" applyBorder="1" applyAlignment="1">
      <alignment horizontal="center" vertical="center"/>
    </xf>
    <xf numFmtId="49" fontId="18" fillId="0" borderId="0" xfId="0" applyNumberFormat="1" applyFont="1" applyAlignment="1">
      <alignment horizontal="center" vertical="center" wrapText="1"/>
    </xf>
    <xf numFmtId="49" fontId="18" fillId="0" borderId="23" xfId="0" applyNumberFormat="1" applyFont="1" applyBorder="1" applyAlignment="1">
      <alignment horizontal="center" vertical="center" wrapText="1"/>
    </xf>
    <xf numFmtId="49" fontId="18" fillId="0" borderId="24" xfId="0" applyNumberFormat="1"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49" fontId="18" fillId="0" borderId="27" xfId="0" applyNumberFormat="1" applyFont="1" applyBorder="1" applyAlignment="1">
      <alignment horizontal="center" vertical="center" wrapText="1"/>
    </xf>
    <xf numFmtId="0" fontId="27" fillId="0" borderId="17" xfId="0" applyFont="1" applyFill="1" applyBorder="1" applyAlignment="1">
      <alignment horizontal="center" vertical="center"/>
    </xf>
    <xf numFmtId="0" fontId="25" fillId="0" borderId="28" xfId="0" applyNumberFormat="1" applyFont="1" applyBorder="1" applyAlignment="1">
      <alignment horizontal="left" vertical="top" wrapText="1"/>
    </xf>
    <xf numFmtId="0" fontId="25" fillId="0" borderId="29" xfId="0" applyNumberFormat="1" applyFont="1" applyBorder="1" applyAlignment="1">
      <alignment horizontal="left" vertical="top" wrapText="1"/>
    </xf>
    <xf numFmtId="0" fontId="25" fillId="0" borderId="30" xfId="0" applyNumberFormat="1" applyFont="1" applyBorder="1" applyAlignment="1">
      <alignment horizontal="left" vertical="top" wrapText="1"/>
    </xf>
    <xf numFmtId="0" fontId="25" fillId="0" borderId="27" xfId="0" applyNumberFormat="1" applyFont="1" applyBorder="1" applyAlignment="1">
      <alignment horizontal="left" vertical="top" wrapText="1"/>
    </xf>
    <xf numFmtId="0" fontId="25" fillId="0" borderId="0" xfId="0" applyNumberFormat="1" applyFont="1" applyBorder="1" applyAlignment="1">
      <alignment horizontal="left" vertical="top" wrapText="1"/>
    </xf>
    <xf numFmtId="0" fontId="25" fillId="0" borderId="23" xfId="0" applyNumberFormat="1" applyFont="1" applyBorder="1" applyAlignment="1">
      <alignment horizontal="left" vertical="top" wrapText="1"/>
    </xf>
    <xf numFmtId="49" fontId="26" fillId="0" borderId="0" xfId="0" applyNumberFormat="1" applyFont="1" applyBorder="1" applyAlignment="1">
      <alignment horizontal="left" vertical="center" wrapText="1"/>
    </xf>
    <xf numFmtId="49" fontId="33" fillId="0" borderId="31" xfId="0" applyNumberFormat="1" applyFont="1" applyBorder="1" applyAlignment="1">
      <alignment horizontal="left" vertical="center" wrapText="1"/>
    </xf>
    <xf numFmtId="1" fontId="34" fillId="0" borderId="32" xfId="0" applyNumberFormat="1" applyFont="1" applyBorder="1" applyAlignment="1">
      <alignment horizontal="center" vertical="center" wrapText="1"/>
    </xf>
    <xf numFmtId="178" fontId="34" fillId="0" borderId="33"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1" fontId="18" fillId="0" borderId="35" xfId="0" applyNumberFormat="1" applyFont="1" applyBorder="1" applyAlignment="1">
      <alignment horizontal="center" vertical="center" wrapText="1"/>
    </xf>
    <xf numFmtId="1" fontId="18" fillId="0" borderId="25" xfId="0" applyNumberFormat="1" applyFont="1" applyBorder="1" applyAlignment="1">
      <alignment horizontal="center" vertical="center" wrapText="1"/>
    </xf>
    <xf numFmtId="1" fontId="18" fillId="0" borderId="26" xfId="0" applyNumberFormat="1" applyFont="1" applyBorder="1" applyAlignment="1">
      <alignment horizontal="center" vertical="center" wrapText="1"/>
    </xf>
    <xf numFmtId="0" fontId="19" fillId="0" borderId="35" xfId="0" applyFont="1" applyBorder="1" applyAlignment="1">
      <alignment horizontal="center" vertical="center"/>
    </xf>
    <xf numFmtId="49" fontId="18" fillId="0" borderId="36"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0" fontId="19" fillId="0" borderId="35"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49" fontId="23" fillId="0" borderId="0" xfId="0" applyNumberFormat="1" applyFont="1" applyBorder="1" applyAlignment="1">
      <alignment horizontal="center" vertical="center" wrapText="1"/>
    </xf>
    <xf numFmtId="0" fontId="0" fillId="0" borderId="0" xfId="0" applyAlignment="1">
      <alignment horizontal="center" vertical="center" wrapText="1"/>
    </xf>
    <xf numFmtId="0" fontId="38" fillId="0" borderId="38" xfId="0" applyFont="1" applyBorder="1" applyAlignment="1">
      <alignment horizontal="center" vertical="center"/>
    </xf>
    <xf numFmtId="0" fontId="38" fillId="0" borderId="39" xfId="0" applyFont="1" applyBorder="1" applyAlignment="1">
      <alignment horizontal="center" vertical="center"/>
    </xf>
    <xf numFmtId="49" fontId="25" fillId="0" borderId="35" xfId="0" applyNumberFormat="1" applyFont="1" applyBorder="1" applyAlignment="1">
      <alignment horizontal="center" vertical="center" wrapText="1"/>
    </xf>
    <xf numFmtId="49" fontId="25" fillId="0" borderId="25" xfId="0" applyNumberFormat="1" applyFont="1" applyBorder="1" applyAlignment="1">
      <alignment horizontal="center" vertical="center" wrapText="1"/>
    </xf>
    <xf numFmtId="49" fontId="25" fillId="0" borderId="26" xfId="0" applyNumberFormat="1" applyFont="1" applyBorder="1" applyAlignment="1">
      <alignment horizontal="center" vertical="center" wrapText="1"/>
    </xf>
    <xf numFmtId="1"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19" fillId="0" borderId="17" xfId="0" applyFont="1" applyFill="1" applyBorder="1" applyAlignment="1">
      <alignment horizontal="center" vertical="center"/>
    </xf>
    <xf numFmtId="49" fontId="25" fillId="0" borderId="17" xfId="0" applyNumberFormat="1" applyFont="1" applyBorder="1" applyAlignment="1">
      <alignment horizontal="center" vertical="center" wrapText="1"/>
    </xf>
    <xf numFmtId="0" fontId="0" fillId="0" borderId="17" xfId="0" applyBorder="1" applyAlignment="1">
      <alignment horizontal="center" vertical="center" wrapText="1"/>
    </xf>
    <xf numFmtId="0" fontId="19" fillId="0" borderId="17" xfId="0" applyFont="1" applyBorder="1" applyAlignment="1">
      <alignment horizontal="center" vertical="center"/>
    </xf>
    <xf numFmtId="0" fontId="18" fillId="0" borderId="17" xfId="0" applyNumberFormat="1" applyFont="1" applyBorder="1" applyAlignment="1">
      <alignment horizontal="center" vertical="center"/>
    </xf>
    <xf numFmtId="1" fontId="18" fillId="0" borderId="17"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xf>
    <xf numFmtId="0" fontId="19" fillId="0" borderId="17"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xf>
    <xf numFmtId="49" fontId="25" fillId="0" borderId="17"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1" fillId="0" borderId="10" xfId="0" applyNumberFormat="1" applyFont="1" applyBorder="1" applyAlignment="1">
      <alignment horizontal="center" vertical="center" wrapText="1"/>
    </xf>
    <xf numFmtId="49" fontId="18" fillId="0" borderId="41" xfId="0" applyNumberFormat="1" applyFont="1" applyBorder="1" applyAlignment="1">
      <alignment horizontal="left" vertical="top" wrapText="1"/>
    </xf>
    <xf numFmtId="0" fontId="24" fillId="0" borderId="28" xfId="0" applyNumberFormat="1" applyFont="1" applyBorder="1" applyAlignment="1">
      <alignment horizontal="justify" vertical="top" wrapText="1" shrinkToFit="1"/>
    </xf>
    <xf numFmtId="0" fontId="24" fillId="0" borderId="29" xfId="0" applyNumberFormat="1" applyFont="1" applyBorder="1" applyAlignment="1">
      <alignment horizontal="justify" vertical="top" wrapText="1" shrinkToFit="1"/>
    </xf>
    <xf numFmtId="0" fontId="24" fillId="0" borderId="30" xfId="0" applyNumberFormat="1" applyFont="1" applyBorder="1" applyAlignment="1">
      <alignment horizontal="justify" vertical="top" wrapText="1" shrinkToFit="1"/>
    </xf>
    <xf numFmtId="49" fontId="18" fillId="0" borderId="10" xfId="0" applyNumberFormat="1" applyFont="1" applyBorder="1" applyAlignment="1">
      <alignment horizontal="left" vertical="top" wrapText="1"/>
    </xf>
    <xf numFmtId="0" fontId="25" fillId="0" borderId="10" xfId="0" applyNumberFormat="1" applyFont="1" applyBorder="1" applyAlignment="1">
      <alignment horizontal="left" vertical="top" wrapText="1"/>
    </xf>
    <xf numFmtId="49" fontId="35" fillId="0" borderId="42" xfId="0" applyNumberFormat="1" applyFont="1" applyBorder="1" applyAlignment="1">
      <alignment horizontal="left" vertical="center" wrapText="1"/>
    </xf>
    <xf numFmtId="49" fontId="40" fillId="0" borderId="43" xfId="0" applyNumberFormat="1" applyFont="1" applyBorder="1" applyAlignment="1">
      <alignment horizontal="left" vertical="center" wrapText="1"/>
    </xf>
    <xf numFmtId="49" fontId="40" fillId="0" borderId="44" xfId="0" applyNumberFormat="1" applyFont="1" applyBorder="1" applyAlignment="1">
      <alignment horizontal="left" vertical="center" wrapText="1"/>
    </xf>
    <xf numFmtId="49" fontId="40" fillId="0" borderId="45" xfId="0" applyNumberFormat="1" applyFont="1" applyBorder="1" applyAlignment="1">
      <alignment horizontal="left" vertical="center" wrapText="1"/>
    </xf>
    <xf numFmtId="1" fontId="34" fillId="0" borderId="46" xfId="0" applyNumberFormat="1" applyFont="1" applyBorder="1" applyAlignment="1">
      <alignment horizontal="center" vertical="center" wrapText="1"/>
    </xf>
    <xf numFmtId="1" fontId="25" fillId="0" borderId="17" xfId="0" applyNumberFormat="1" applyFont="1" applyBorder="1" applyAlignment="1">
      <alignment horizontal="center" vertical="center"/>
    </xf>
    <xf numFmtId="0" fontId="27" fillId="0" borderId="35"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178" fontId="34" fillId="0" borderId="47" xfId="48" applyNumberFormat="1" applyFont="1" applyFill="1" applyBorder="1" applyAlignment="1" applyProtection="1">
      <alignment horizontal="center" vertical="center" wrapText="1"/>
      <protection/>
    </xf>
    <xf numFmtId="0" fontId="33" fillId="0" borderId="48" xfId="0" applyFont="1" applyBorder="1" applyAlignment="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81"/>
  <sheetViews>
    <sheetView tabSelected="1" workbookViewId="0" topLeftCell="A73">
      <selection activeCell="A77" sqref="A77:M81"/>
    </sheetView>
  </sheetViews>
  <sheetFormatPr defaultColWidth="11.421875" defaultRowHeight="12.75"/>
  <cols>
    <col min="1" max="1" width="13.421875" style="1" customWidth="1"/>
    <col min="2" max="2" width="13.7109375" style="1" customWidth="1"/>
    <col min="3" max="3" width="23.7109375" style="1" customWidth="1"/>
    <col min="4" max="4" width="5.7109375" style="2" customWidth="1"/>
    <col min="5" max="5" width="33.140625" style="3"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2" spans="1:15" ht="15" customHeight="1">
      <c r="A2" s="162" t="s">
        <v>3</v>
      </c>
      <c r="B2" s="162"/>
      <c r="C2" s="162"/>
      <c r="D2" s="162"/>
      <c r="E2" s="162"/>
      <c r="F2" s="162"/>
      <c r="G2" s="162"/>
      <c r="H2" s="162"/>
      <c r="I2" s="162"/>
      <c r="J2" s="162"/>
      <c r="K2" s="162"/>
      <c r="L2" s="162"/>
      <c r="M2" s="162"/>
      <c r="N2" s="162"/>
      <c r="O2" s="162"/>
    </row>
    <row r="3" spans="1:15" ht="15" customHeight="1">
      <c r="A3" s="162"/>
      <c r="B3" s="162"/>
      <c r="C3" s="162"/>
      <c r="D3" s="162"/>
      <c r="E3" s="162"/>
      <c r="F3" s="162"/>
      <c r="G3" s="162"/>
      <c r="H3" s="162"/>
      <c r="I3" s="162"/>
      <c r="J3" s="162"/>
      <c r="K3" s="162"/>
      <c r="L3" s="162"/>
      <c r="M3" s="162"/>
      <c r="N3" s="162"/>
      <c r="O3" s="162"/>
    </row>
    <row r="4" spans="1:15" ht="15" customHeight="1">
      <c r="A4" s="162"/>
      <c r="B4" s="162"/>
      <c r="C4" s="162"/>
      <c r="D4" s="162"/>
      <c r="E4" s="162"/>
      <c r="F4" s="162"/>
      <c r="G4" s="162"/>
      <c r="H4" s="162"/>
      <c r="I4" s="162"/>
      <c r="J4" s="162"/>
      <c r="K4" s="162"/>
      <c r="L4" s="162"/>
      <c r="M4" s="162"/>
      <c r="N4" s="162"/>
      <c r="O4" s="162"/>
    </row>
    <row r="5" spans="1:15" ht="15" customHeight="1">
      <c r="A5" s="162"/>
      <c r="B5" s="162"/>
      <c r="C5" s="162"/>
      <c r="D5" s="162"/>
      <c r="E5" s="162"/>
      <c r="F5" s="162"/>
      <c r="G5" s="162"/>
      <c r="H5" s="162"/>
      <c r="I5" s="162"/>
      <c r="J5" s="162"/>
      <c r="K5" s="162"/>
      <c r="L5" s="162"/>
      <c r="M5" s="162"/>
      <c r="N5" s="162"/>
      <c r="O5" s="162"/>
    </row>
    <row r="6" spans="1:15" ht="15" customHeight="1">
      <c r="A6" s="162"/>
      <c r="B6" s="162"/>
      <c r="C6" s="162"/>
      <c r="D6" s="162"/>
      <c r="E6" s="162"/>
      <c r="F6" s="162"/>
      <c r="G6" s="162"/>
      <c r="H6" s="162"/>
      <c r="I6" s="162"/>
      <c r="J6" s="162"/>
      <c r="K6" s="162"/>
      <c r="L6" s="162"/>
      <c r="M6" s="162"/>
      <c r="N6" s="162"/>
      <c r="O6" s="162"/>
    </row>
    <row r="7" spans="1:15" ht="15" customHeight="1">
      <c r="A7" s="162"/>
      <c r="B7" s="162"/>
      <c r="C7" s="162"/>
      <c r="D7" s="162"/>
      <c r="E7" s="162"/>
      <c r="F7" s="162"/>
      <c r="G7" s="162"/>
      <c r="H7" s="162"/>
      <c r="I7" s="162"/>
      <c r="J7" s="162"/>
      <c r="K7" s="162"/>
      <c r="L7" s="162"/>
      <c r="M7" s="162"/>
      <c r="N7" s="162"/>
      <c r="O7" s="162"/>
    </row>
    <row r="8" spans="1:15" ht="117.75" customHeight="1">
      <c r="A8" s="163" t="s">
        <v>39</v>
      </c>
      <c r="B8" s="163"/>
      <c r="C8" s="164" t="s">
        <v>2</v>
      </c>
      <c r="D8" s="165"/>
      <c r="E8" s="165"/>
      <c r="F8" s="165"/>
      <c r="G8" s="165"/>
      <c r="H8" s="165"/>
      <c r="I8" s="165"/>
      <c r="J8" s="165"/>
      <c r="K8" s="165"/>
      <c r="L8" s="165"/>
      <c r="M8" s="165"/>
      <c r="N8" s="165"/>
      <c r="O8" s="166"/>
    </row>
    <row r="9" spans="1:15" ht="12.75" customHeight="1">
      <c r="A9" s="167" t="s">
        <v>40</v>
      </c>
      <c r="B9" s="167"/>
      <c r="C9" s="168" t="s">
        <v>41</v>
      </c>
      <c r="D9" s="168"/>
      <c r="E9" s="168"/>
      <c r="F9" s="168"/>
      <c r="G9" s="168"/>
      <c r="H9" s="168"/>
      <c r="I9" s="168"/>
      <c r="J9" s="168"/>
      <c r="K9" s="168"/>
      <c r="L9" s="168"/>
      <c r="M9" s="168"/>
      <c r="N9" s="168"/>
      <c r="O9" s="168"/>
    </row>
    <row r="10" spans="1:15" ht="12.75">
      <c r="A10" s="167"/>
      <c r="B10" s="167"/>
      <c r="C10" s="168"/>
      <c r="D10" s="168"/>
      <c r="E10" s="168"/>
      <c r="F10" s="168"/>
      <c r="G10" s="168"/>
      <c r="H10" s="168"/>
      <c r="I10" s="168"/>
      <c r="J10" s="168"/>
      <c r="K10" s="168"/>
      <c r="L10" s="168"/>
      <c r="M10" s="168"/>
      <c r="N10" s="168"/>
      <c r="O10" s="168"/>
    </row>
    <row r="11" spans="1:15" ht="12.75">
      <c r="A11" s="167"/>
      <c r="B11" s="167"/>
      <c r="C11" s="168"/>
      <c r="D11" s="168"/>
      <c r="E11" s="168"/>
      <c r="F11" s="168"/>
      <c r="G11" s="168"/>
      <c r="H11" s="168"/>
      <c r="I11" s="168"/>
      <c r="J11" s="168"/>
      <c r="K11" s="168"/>
      <c r="L11" s="168"/>
      <c r="M11" s="168"/>
      <c r="N11" s="168"/>
      <c r="O11" s="168"/>
    </row>
    <row r="12" spans="1:15" ht="12.75">
      <c r="A12" s="167"/>
      <c r="B12" s="167"/>
      <c r="C12" s="168"/>
      <c r="D12" s="168"/>
      <c r="E12" s="168"/>
      <c r="F12" s="168"/>
      <c r="G12" s="168"/>
      <c r="H12" s="168"/>
      <c r="I12" s="168"/>
      <c r="J12" s="168"/>
      <c r="K12" s="168"/>
      <c r="L12" s="168"/>
      <c r="M12" s="168"/>
      <c r="N12" s="168"/>
      <c r="O12" s="168"/>
    </row>
    <row r="13" spans="1:15" ht="12.75">
      <c r="A13" s="167"/>
      <c r="B13" s="167"/>
      <c r="C13" s="168"/>
      <c r="D13" s="168"/>
      <c r="E13" s="168"/>
      <c r="F13" s="168"/>
      <c r="G13" s="168"/>
      <c r="H13" s="168"/>
      <c r="I13" s="168"/>
      <c r="J13" s="168"/>
      <c r="K13" s="168"/>
      <c r="L13" s="168"/>
      <c r="M13" s="168"/>
      <c r="N13" s="168"/>
      <c r="O13" s="168"/>
    </row>
    <row r="14" spans="1:15" ht="17.25" customHeight="1">
      <c r="A14" s="167"/>
      <c r="B14" s="167"/>
      <c r="C14" s="168"/>
      <c r="D14" s="168"/>
      <c r="E14" s="168"/>
      <c r="F14" s="168"/>
      <c r="G14" s="168"/>
      <c r="H14" s="168"/>
      <c r="I14" s="168"/>
      <c r="J14" s="168"/>
      <c r="K14" s="168"/>
      <c r="L14" s="168"/>
      <c r="M14" s="168"/>
      <c r="N14" s="168"/>
      <c r="O14" s="168"/>
    </row>
    <row r="17" spans="1:15" ht="23.25" customHeight="1">
      <c r="A17" s="141" t="s">
        <v>42</v>
      </c>
      <c r="B17" s="142"/>
      <c r="C17" s="142"/>
      <c r="D17" s="142"/>
      <c r="E17" s="142"/>
      <c r="F17" s="142"/>
      <c r="G17" s="142"/>
      <c r="H17" s="142"/>
      <c r="I17" s="142"/>
      <c r="J17" s="142"/>
      <c r="K17" s="142"/>
      <c r="L17" s="142"/>
      <c r="M17" s="142"/>
      <c r="N17" s="142"/>
      <c r="O17" s="142"/>
    </row>
    <row r="18" spans="1:15" ht="33.75">
      <c r="A18" s="5" t="s">
        <v>43</v>
      </c>
      <c r="B18" s="5" t="s">
        <v>44</v>
      </c>
      <c r="C18" s="5" t="s">
        <v>45</v>
      </c>
      <c r="D18" s="6" t="s">
        <v>46</v>
      </c>
      <c r="E18" s="7" t="s">
        <v>47</v>
      </c>
      <c r="F18" s="5" t="s">
        <v>48</v>
      </c>
      <c r="G18" s="5" t="s">
        <v>49</v>
      </c>
      <c r="H18" s="8" t="s">
        <v>50</v>
      </c>
      <c r="I18" s="9" t="s">
        <v>51</v>
      </c>
      <c r="J18" s="10" t="s">
        <v>49</v>
      </c>
      <c r="K18" s="11" t="s">
        <v>50</v>
      </c>
      <c r="L18" s="12" t="s">
        <v>51</v>
      </c>
      <c r="M18" s="10" t="s">
        <v>49</v>
      </c>
      <c r="N18" s="11" t="s">
        <v>50</v>
      </c>
      <c r="O18" s="12" t="s">
        <v>51</v>
      </c>
    </row>
    <row r="19" spans="1:15" ht="19.5" customHeight="1">
      <c r="A19" s="156" t="s">
        <v>93</v>
      </c>
      <c r="B19" s="156" t="s">
        <v>52</v>
      </c>
      <c r="C19" s="158" t="s">
        <v>23</v>
      </c>
      <c r="D19" s="157">
        <f>H19+H20+K21</f>
        <v>8</v>
      </c>
      <c r="E19" s="55" t="s">
        <v>83</v>
      </c>
      <c r="F19" s="56" t="s">
        <v>53</v>
      </c>
      <c r="G19" s="51">
        <v>20</v>
      </c>
      <c r="H19" s="57">
        <v>2</v>
      </c>
      <c r="I19" s="56" t="s">
        <v>54</v>
      </c>
      <c r="J19" s="56"/>
      <c r="K19" s="57"/>
      <c r="L19" s="56"/>
      <c r="M19" s="51"/>
      <c r="N19" s="52"/>
      <c r="O19" s="51"/>
    </row>
    <row r="20" spans="1:15" ht="19.5" customHeight="1">
      <c r="A20" s="156"/>
      <c r="B20" s="156"/>
      <c r="C20" s="159"/>
      <c r="D20" s="157"/>
      <c r="E20" s="55" t="s">
        <v>84</v>
      </c>
      <c r="F20" s="56" t="s">
        <v>53</v>
      </c>
      <c r="G20" s="51">
        <v>20</v>
      </c>
      <c r="H20" s="57">
        <v>2</v>
      </c>
      <c r="I20" s="56" t="s">
        <v>63</v>
      </c>
      <c r="J20" s="56"/>
      <c r="K20" s="57"/>
      <c r="L20" s="56"/>
      <c r="M20" s="51"/>
      <c r="N20" s="52"/>
      <c r="O20" s="51"/>
    </row>
    <row r="21" spans="1:15" ht="19.5" customHeight="1">
      <c r="A21" s="156"/>
      <c r="B21" s="156"/>
      <c r="C21" s="159"/>
      <c r="D21" s="157"/>
      <c r="E21" s="55" t="s">
        <v>85</v>
      </c>
      <c r="F21" s="56" t="s">
        <v>53</v>
      </c>
      <c r="G21" s="56"/>
      <c r="H21" s="57"/>
      <c r="I21" s="56"/>
      <c r="J21" s="56">
        <v>40</v>
      </c>
      <c r="K21" s="57">
        <v>4</v>
      </c>
      <c r="L21" s="56" t="s">
        <v>54</v>
      </c>
      <c r="M21" s="51"/>
      <c r="N21" s="52"/>
      <c r="O21" s="51"/>
    </row>
    <row r="22" spans="1:15" ht="15" customHeight="1">
      <c r="A22" s="156"/>
      <c r="B22" s="156"/>
      <c r="C22" s="158" t="s">
        <v>55</v>
      </c>
      <c r="D22" s="155">
        <f>H22+H23+K24+K25+K26</f>
        <v>8</v>
      </c>
      <c r="E22" s="55" t="s">
        <v>86</v>
      </c>
      <c r="F22" s="51" t="s">
        <v>62</v>
      </c>
      <c r="G22" s="51">
        <v>20</v>
      </c>
      <c r="H22" s="52">
        <v>2</v>
      </c>
      <c r="I22" s="100" t="s">
        <v>54</v>
      </c>
      <c r="J22" s="51"/>
      <c r="K22" s="52"/>
      <c r="L22" s="51"/>
      <c r="M22" s="51"/>
      <c r="N22" s="52"/>
      <c r="O22" s="51"/>
    </row>
    <row r="23" spans="1:15" ht="15" customHeight="1">
      <c r="A23" s="156"/>
      <c r="B23" s="156"/>
      <c r="C23" s="159"/>
      <c r="D23" s="155"/>
      <c r="E23" s="55" t="s">
        <v>87</v>
      </c>
      <c r="F23" s="51" t="s">
        <v>53</v>
      </c>
      <c r="G23" s="51">
        <v>20</v>
      </c>
      <c r="H23" s="52">
        <v>2</v>
      </c>
      <c r="I23" s="100" t="s">
        <v>63</v>
      </c>
      <c r="J23" s="51"/>
      <c r="K23" s="52"/>
      <c r="L23" s="51"/>
      <c r="M23" s="51"/>
      <c r="N23" s="52"/>
      <c r="O23" s="51"/>
    </row>
    <row r="24" spans="1:15" ht="12.75">
      <c r="A24" s="156"/>
      <c r="B24" s="156"/>
      <c r="C24" s="159"/>
      <c r="D24" s="155"/>
      <c r="E24" s="55" t="s">
        <v>88</v>
      </c>
      <c r="F24" s="51" t="s">
        <v>53</v>
      </c>
      <c r="G24" s="51"/>
      <c r="H24" s="52"/>
      <c r="I24" s="51"/>
      <c r="J24" s="51">
        <v>11</v>
      </c>
      <c r="K24" s="52">
        <v>1</v>
      </c>
      <c r="L24" s="101" t="s">
        <v>63</v>
      </c>
      <c r="M24" s="51"/>
      <c r="N24" s="52"/>
      <c r="O24" s="51"/>
    </row>
    <row r="25" spans="1:15" ht="12.75">
      <c r="A25" s="156"/>
      <c r="B25" s="156"/>
      <c r="C25" s="159"/>
      <c r="D25" s="155"/>
      <c r="E25" s="55" t="s">
        <v>24</v>
      </c>
      <c r="F25" s="51" t="s">
        <v>62</v>
      </c>
      <c r="G25" s="51"/>
      <c r="H25" s="52"/>
      <c r="I25" s="51"/>
      <c r="J25" s="51">
        <v>18</v>
      </c>
      <c r="K25" s="52">
        <v>2</v>
      </c>
      <c r="L25" s="102" t="s">
        <v>54</v>
      </c>
      <c r="M25" s="51"/>
      <c r="N25" s="52"/>
      <c r="O25" s="51"/>
    </row>
    <row r="26" spans="1:15" ht="12.75" customHeight="1">
      <c r="A26" s="156"/>
      <c r="B26" s="156"/>
      <c r="C26" s="159"/>
      <c r="D26" s="155"/>
      <c r="E26" s="55" t="s">
        <v>89</v>
      </c>
      <c r="F26" s="51" t="s">
        <v>53</v>
      </c>
      <c r="G26" s="51"/>
      <c r="H26" s="52"/>
      <c r="I26" s="51"/>
      <c r="J26" s="51">
        <v>11</v>
      </c>
      <c r="K26" s="52">
        <v>1</v>
      </c>
      <c r="L26" s="103" t="s">
        <v>63</v>
      </c>
      <c r="M26" s="51"/>
      <c r="N26" s="52"/>
      <c r="O26" s="51"/>
    </row>
    <row r="27" spans="1:15" ht="33" customHeight="1">
      <c r="A27" s="156"/>
      <c r="B27" s="156"/>
      <c r="C27" s="59" t="s">
        <v>94</v>
      </c>
      <c r="D27" s="58">
        <f>H27+K27</f>
        <v>8</v>
      </c>
      <c r="E27" s="55" t="s">
        <v>90</v>
      </c>
      <c r="F27" s="51" t="s">
        <v>61</v>
      </c>
      <c r="G27" s="51">
        <v>15</v>
      </c>
      <c r="H27" s="52">
        <v>4</v>
      </c>
      <c r="I27" s="51" t="s">
        <v>54</v>
      </c>
      <c r="J27" s="51">
        <v>15</v>
      </c>
      <c r="K27" s="52">
        <v>4</v>
      </c>
      <c r="L27" s="51" t="s">
        <v>54</v>
      </c>
      <c r="M27" s="51"/>
      <c r="N27" s="52"/>
      <c r="O27" s="51"/>
    </row>
    <row r="28" spans="1:15" ht="24">
      <c r="A28" s="156"/>
      <c r="B28" s="54" t="s">
        <v>56</v>
      </c>
      <c r="C28" s="59" t="s">
        <v>95</v>
      </c>
      <c r="D28" s="58">
        <f>H28+K28</f>
        <v>8</v>
      </c>
      <c r="E28" s="55" t="s">
        <v>91</v>
      </c>
      <c r="F28" s="51" t="s">
        <v>53</v>
      </c>
      <c r="G28" s="51">
        <v>40</v>
      </c>
      <c r="H28" s="52">
        <v>4</v>
      </c>
      <c r="I28" s="51" t="s">
        <v>54</v>
      </c>
      <c r="J28" s="51">
        <v>40</v>
      </c>
      <c r="K28" s="52">
        <v>4</v>
      </c>
      <c r="L28" s="51" t="s">
        <v>54</v>
      </c>
      <c r="M28" s="51"/>
      <c r="N28" s="52"/>
      <c r="O28" s="51"/>
    </row>
    <row r="29" spans="1:15" ht="33.75">
      <c r="A29" s="156"/>
      <c r="B29" s="54" t="s">
        <v>57</v>
      </c>
      <c r="C29" s="59" t="s">
        <v>20</v>
      </c>
      <c r="D29" s="58">
        <f>H29+K29</f>
        <v>6</v>
      </c>
      <c r="E29" s="55" t="s">
        <v>92</v>
      </c>
      <c r="F29" s="51" t="s">
        <v>62</v>
      </c>
      <c r="G29" s="51">
        <v>24</v>
      </c>
      <c r="H29" s="52">
        <v>3</v>
      </c>
      <c r="I29" s="51" t="s">
        <v>63</v>
      </c>
      <c r="J29" s="51">
        <v>24</v>
      </c>
      <c r="K29" s="52">
        <v>3</v>
      </c>
      <c r="L29" s="51" t="s">
        <v>63</v>
      </c>
      <c r="M29" s="51"/>
      <c r="N29" s="52"/>
      <c r="O29" s="51"/>
    </row>
    <row r="30" spans="1:15" ht="15">
      <c r="A30" s="60" t="s">
        <v>58</v>
      </c>
      <c r="B30" s="19"/>
      <c r="C30" s="61"/>
      <c r="D30" s="89">
        <f>SUM(D19:D29)</f>
        <v>38</v>
      </c>
      <c r="E30" s="62"/>
      <c r="F30" s="19"/>
      <c r="G30" s="63">
        <f>SUM(G19:G29)</f>
        <v>159</v>
      </c>
      <c r="H30" s="64">
        <f>SUM(H19:H29)</f>
        <v>19</v>
      </c>
      <c r="I30" s="64">
        <f>COUNTIF(I19:I29,"E")</f>
        <v>4</v>
      </c>
      <c r="J30" s="63">
        <f>SUM(J19:J29)</f>
        <v>159</v>
      </c>
      <c r="K30" s="64">
        <f>SUM(K19:K29)</f>
        <v>19</v>
      </c>
      <c r="L30" s="64">
        <f>COUNTIF(L19:L29,"E")</f>
        <v>4</v>
      </c>
      <c r="M30" s="65"/>
      <c r="N30" s="64"/>
      <c r="O30" s="66"/>
    </row>
    <row r="32" spans="1:15" ht="24.75" customHeight="1">
      <c r="A32" s="151" t="s">
        <v>59</v>
      </c>
      <c r="B32" s="67" t="s">
        <v>60</v>
      </c>
      <c r="C32" s="68" t="s">
        <v>80</v>
      </c>
      <c r="D32" s="69">
        <f>H32+K32+N32</f>
        <v>42</v>
      </c>
      <c r="E32" s="70" t="s">
        <v>25</v>
      </c>
      <c r="F32" s="51" t="s">
        <v>61</v>
      </c>
      <c r="G32" s="51">
        <v>30</v>
      </c>
      <c r="H32" s="52">
        <v>14</v>
      </c>
      <c r="I32" s="51" t="s">
        <v>54</v>
      </c>
      <c r="J32" s="51">
        <v>30</v>
      </c>
      <c r="K32" s="52">
        <v>14</v>
      </c>
      <c r="L32" s="51" t="s">
        <v>54</v>
      </c>
      <c r="M32" s="51">
        <v>30</v>
      </c>
      <c r="N32" s="52">
        <v>14</v>
      </c>
      <c r="O32" s="51" t="s">
        <v>54</v>
      </c>
    </row>
    <row r="33" spans="1:15" ht="40.5" customHeight="1">
      <c r="A33" s="151"/>
      <c r="B33" s="151" t="s">
        <v>57</v>
      </c>
      <c r="C33" s="68" t="s">
        <v>26</v>
      </c>
      <c r="D33" s="69">
        <f>H33+K33+N33</f>
        <v>12</v>
      </c>
      <c r="E33" s="71" t="s">
        <v>27</v>
      </c>
      <c r="F33" s="51" t="s">
        <v>62</v>
      </c>
      <c r="G33" s="51">
        <v>32</v>
      </c>
      <c r="H33" s="52">
        <v>4</v>
      </c>
      <c r="I33" s="51" t="s">
        <v>54</v>
      </c>
      <c r="J33" s="51">
        <v>32</v>
      </c>
      <c r="K33" s="52">
        <v>4</v>
      </c>
      <c r="L33" s="51" t="s">
        <v>54</v>
      </c>
      <c r="M33" s="51">
        <v>32</v>
      </c>
      <c r="N33" s="52">
        <v>4</v>
      </c>
      <c r="O33" s="51" t="s">
        <v>54</v>
      </c>
    </row>
    <row r="34" spans="1:15" ht="40.5" customHeight="1">
      <c r="A34" s="151"/>
      <c r="B34" s="152"/>
      <c r="C34" s="68" t="s">
        <v>5</v>
      </c>
      <c r="D34" s="69">
        <f>H34+K34+N34</f>
        <v>8</v>
      </c>
      <c r="E34" s="72" t="s">
        <v>28</v>
      </c>
      <c r="F34" s="51" t="s">
        <v>62</v>
      </c>
      <c r="G34" s="51"/>
      <c r="H34" s="52"/>
      <c r="I34" s="51"/>
      <c r="J34" s="51">
        <v>32</v>
      </c>
      <c r="K34" s="52">
        <v>4</v>
      </c>
      <c r="L34" s="51" t="s">
        <v>54</v>
      </c>
      <c r="M34" s="51">
        <v>32</v>
      </c>
      <c r="N34" s="52">
        <v>4</v>
      </c>
      <c r="O34" s="51" t="s">
        <v>54</v>
      </c>
    </row>
    <row r="35" spans="1:15" ht="34.5" customHeight="1">
      <c r="A35" s="151"/>
      <c r="B35" s="152"/>
      <c r="C35" s="73" t="s">
        <v>29</v>
      </c>
      <c r="D35" s="69">
        <f>H35+K35+N35</f>
        <v>8</v>
      </c>
      <c r="E35" s="72" t="s">
        <v>30</v>
      </c>
      <c r="F35" s="51" t="s">
        <v>82</v>
      </c>
      <c r="G35" s="51">
        <v>30</v>
      </c>
      <c r="H35" s="52">
        <v>2</v>
      </c>
      <c r="I35" s="51" t="s">
        <v>63</v>
      </c>
      <c r="J35" s="51">
        <v>45</v>
      </c>
      <c r="K35" s="52">
        <v>3</v>
      </c>
      <c r="L35" s="51" t="s">
        <v>63</v>
      </c>
      <c r="M35" s="51">
        <v>45</v>
      </c>
      <c r="N35" s="52">
        <v>3</v>
      </c>
      <c r="O35" s="51" t="s">
        <v>63</v>
      </c>
    </row>
    <row r="36" spans="1:15" ht="15">
      <c r="A36" s="74" t="s">
        <v>58</v>
      </c>
      <c r="B36" s="19"/>
      <c r="C36" s="18"/>
      <c r="D36" s="88">
        <f>SUM(D32:D35)</f>
        <v>70</v>
      </c>
      <c r="E36" s="18"/>
      <c r="F36" s="19"/>
      <c r="G36" s="75">
        <f>SUM(G32:G35)</f>
        <v>92</v>
      </c>
      <c r="H36" s="76">
        <f>SUM(H32:H35)</f>
        <v>20</v>
      </c>
      <c r="I36" s="75">
        <f>COUNTIF(I32:I35,"E")</f>
        <v>2</v>
      </c>
      <c r="J36" s="75">
        <f>SUM(J32:J35)</f>
        <v>139</v>
      </c>
      <c r="K36" s="76">
        <f>SUM(K32:K35)</f>
        <v>25</v>
      </c>
      <c r="L36" s="75">
        <f>COUNTIF(L32:L35,"E")</f>
        <v>3</v>
      </c>
      <c r="M36" s="75">
        <f>SUM(M32:M35)</f>
        <v>139</v>
      </c>
      <c r="N36" s="76">
        <f>SUM(N32:N35)</f>
        <v>25</v>
      </c>
      <c r="O36" s="75">
        <f>COUNTIF(O32:O35,"E")</f>
        <v>3</v>
      </c>
    </row>
    <row r="37" ht="16.5" customHeight="1"/>
    <row r="38" ht="12.75">
      <c r="E38" s="21"/>
    </row>
    <row r="39" spans="1:15" ht="24.75" customHeight="1">
      <c r="A39" s="160" t="s">
        <v>64</v>
      </c>
      <c r="B39" s="160" t="s">
        <v>60</v>
      </c>
      <c r="C39" s="154" t="s">
        <v>80</v>
      </c>
      <c r="D39" s="82">
        <v>7</v>
      </c>
      <c r="E39" s="73" t="s">
        <v>31</v>
      </c>
      <c r="F39" s="79" t="s">
        <v>61</v>
      </c>
      <c r="G39" s="51">
        <v>14</v>
      </c>
      <c r="H39" s="52">
        <v>7</v>
      </c>
      <c r="I39" s="51" t="s">
        <v>63</v>
      </c>
      <c r="J39" s="51"/>
      <c r="K39" s="52"/>
      <c r="L39" s="51"/>
      <c r="M39" s="51"/>
      <c r="N39" s="52"/>
      <c r="O39" s="51"/>
    </row>
    <row r="40" spans="1:15" ht="24.75" customHeight="1">
      <c r="A40" s="160"/>
      <c r="B40" s="160"/>
      <c r="C40" s="154"/>
      <c r="D40" s="82">
        <v>5</v>
      </c>
      <c r="E40" s="90" t="s">
        <v>16</v>
      </c>
      <c r="F40" s="79" t="s">
        <v>53</v>
      </c>
      <c r="G40" s="51">
        <v>30</v>
      </c>
      <c r="H40" s="52">
        <v>5</v>
      </c>
      <c r="I40" s="51" t="s">
        <v>63</v>
      </c>
      <c r="J40" s="51"/>
      <c r="K40" s="52"/>
      <c r="L40" s="51"/>
      <c r="M40" s="51"/>
      <c r="N40" s="52"/>
      <c r="O40" s="51"/>
    </row>
    <row r="41" spans="1:15" ht="24.75" customHeight="1">
      <c r="A41" s="160"/>
      <c r="B41" s="160"/>
      <c r="C41" s="154"/>
      <c r="D41" s="82">
        <v>4</v>
      </c>
      <c r="E41" s="90" t="s">
        <v>17</v>
      </c>
      <c r="F41" s="79" t="s">
        <v>61</v>
      </c>
      <c r="G41" s="51"/>
      <c r="H41" s="52"/>
      <c r="I41" s="51"/>
      <c r="J41" s="51">
        <v>8</v>
      </c>
      <c r="K41" s="52">
        <v>4</v>
      </c>
      <c r="L41" s="51" t="s">
        <v>63</v>
      </c>
      <c r="M41" s="51"/>
      <c r="N41" s="52"/>
      <c r="O41" s="51"/>
    </row>
    <row r="42" spans="1:15" ht="24.75" customHeight="1">
      <c r="A42" s="160"/>
      <c r="B42" s="160"/>
      <c r="C42" s="154"/>
      <c r="D42" s="82">
        <v>4</v>
      </c>
      <c r="E42" s="90" t="s">
        <v>81</v>
      </c>
      <c r="F42" s="79" t="s">
        <v>61</v>
      </c>
      <c r="G42" s="51"/>
      <c r="H42" s="52"/>
      <c r="I42" s="51"/>
      <c r="J42" s="51"/>
      <c r="K42" s="52"/>
      <c r="L42" s="51"/>
      <c r="M42" s="51">
        <v>8</v>
      </c>
      <c r="N42" s="52">
        <v>4</v>
      </c>
      <c r="O42" s="51" t="s">
        <v>63</v>
      </c>
    </row>
    <row r="43" spans="1:15" ht="27.75" customHeight="1">
      <c r="A43" s="160"/>
      <c r="B43" s="160"/>
      <c r="C43" s="154"/>
      <c r="D43" s="82">
        <v>4</v>
      </c>
      <c r="E43" s="90" t="s">
        <v>18</v>
      </c>
      <c r="F43" s="79" t="s">
        <v>62</v>
      </c>
      <c r="G43" s="51"/>
      <c r="H43" s="52"/>
      <c r="I43" s="51"/>
      <c r="J43" s="51"/>
      <c r="K43" s="52"/>
      <c r="L43" s="51"/>
      <c r="M43" s="51">
        <v>12</v>
      </c>
      <c r="N43" s="52">
        <v>4</v>
      </c>
      <c r="O43" s="51" t="s">
        <v>63</v>
      </c>
    </row>
    <row r="44" spans="1:15" ht="30" customHeight="1">
      <c r="A44" s="160"/>
      <c r="B44" s="160"/>
      <c r="C44" s="154"/>
      <c r="D44" s="82">
        <v>4</v>
      </c>
      <c r="E44" s="90" t="s">
        <v>19</v>
      </c>
      <c r="F44" s="79" t="s">
        <v>61</v>
      </c>
      <c r="G44" s="77"/>
      <c r="H44" s="78"/>
      <c r="I44" s="51"/>
      <c r="J44" s="51"/>
      <c r="K44" s="52"/>
      <c r="L44" s="51"/>
      <c r="M44" s="51">
        <v>8</v>
      </c>
      <c r="N44" s="52">
        <v>4</v>
      </c>
      <c r="O44" s="51" t="s">
        <v>63</v>
      </c>
    </row>
    <row r="45" spans="1:15" ht="24">
      <c r="A45" s="160"/>
      <c r="B45" s="67" t="s">
        <v>6</v>
      </c>
      <c r="C45" s="91" t="s">
        <v>7</v>
      </c>
      <c r="D45" s="174">
        <v>4</v>
      </c>
      <c r="E45" s="90" t="s">
        <v>15</v>
      </c>
      <c r="F45" s="153" t="s">
        <v>53</v>
      </c>
      <c r="G45" s="150"/>
      <c r="H45" s="110"/>
      <c r="I45" s="150"/>
      <c r="J45" s="150"/>
      <c r="K45" s="110"/>
      <c r="L45" s="150"/>
      <c r="M45" s="150">
        <v>32</v>
      </c>
      <c r="N45" s="110">
        <v>4</v>
      </c>
      <c r="O45" s="150" t="s">
        <v>54</v>
      </c>
    </row>
    <row r="46" spans="1:15" ht="12.75">
      <c r="A46" s="160"/>
      <c r="B46" s="67"/>
      <c r="C46" s="92" t="s">
        <v>8</v>
      </c>
      <c r="D46" s="174"/>
      <c r="E46" s="93" t="s">
        <v>8</v>
      </c>
      <c r="F46" s="153"/>
      <c r="G46" s="150"/>
      <c r="H46" s="110"/>
      <c r="I46" s="150"/>
      <c r="J46" s="150"/>
      <c r="K46" s="110"/>
      <c r="L46" s="150"/>
      <c r="M46" s="150"/>
      <c r="N46" s="110"/>
      <c r="O46" s="150"/>
    </row>
    <row r="47" spans="1:15" ht="22.5">
      <c r="A47" s="160"/>
      <c r="B47" s="67" t="s">
        <v>6</v>
      </c>
      <c r="C47" s="91" t="s">
        <v>9</v>
      </c>
      <c r="D47" s="174"/>
      <c r="E47" s="90" t="s">
        <v>10</v>
      </c>
      <c r="F47" s="153"/>
      <c r="G47" s="150"/>
      <c r="H47" s="110"/>
      <c r="I47" s="150"/>
      <c r="J47" s="150"/>
      <c r="K47" s="110"/>
      <c r="L47" s="150"/>
      <c r="M47" s="150"/>
      <c r="N47" s="110"/>
      <c r="O47" s="150"/>
    </row>
    <row r="48" spans="1:15" ht="12.75">
      <c r="A48" s="160"/>
      <c r="B48" s="67"/>
      <c r="C48" s="92" t="s">
        <v>8</v>
      </c>
      <c r="D48" s="174"/>
      <c r="E48" s="93" t="s">
        <v>8</v>
      </c>
      <c r="F48" s="153"/>
      <c r="G48" s="150"/>
      <c r="H48" s="110"/>
      <c r="I48" s="150"/>
      <c r="J48" s="150"/>
      <c r="K48" s="110"/>
      <c r="L48" s="150"/>
      <c r="M48" s="150"/>
      <c r="N48" s="110"/>
      <c r="O48" s="150"/>
    </row>
    <row r="49" spans="1:15" ht="22.5">
      <c r="A49" s="160"/>
      <c r="B49" s="67" t="s">
        <v>56</v>
      </c>
      <c r="C49" s="91" t="s">
        <v>11</v>
      </c>
      <c r="D49" s="174"/>
      <c r="E49" s="90" t="s">
        <v>12</v>
      </c>
      <c r="F49" s="153"/>
      <c r="G49" s="150"/>
      <c r="H49" s="110"/>
      <c r="I49" s="150"/>
      <c r="J49" s="150"/>
      <c r="K49" s="110"/>
      <c r="L49" s="150"/>
      <c r="M49" s="150"/>
      <c r="N49" s="110"/>
      <c r="O49" s="150"/>
    </row>
    <row r="50" spans="1:15" ht="12.75">
      <c r="A50" s="160"/>
      <c r="B50" s="67"/>
      <c r="C50" s="92" t="s">
        <v>8</v>
      </c>
      <c r="D50" s="174"/>
      <c r="E50" s="93" t="s">
        <v>8</v>
      </c>
      <c r="F50" s="153"/>
      <c r="G50" s="150"/>
      <c r="H50" s="110"/>
      <c r="I50" s="150"/>
      <c r="J50" s="150"/>
      <c r="K50" s="110"/>
      <c r="L50" s="150"/>
      <c r="M50" s="150"/>
      <c r="N50" s="110"/>
      <c r="O50" s="150"/>
    </row>
    <row r="51" spans="1:15" ht="45">
      <c r="A51" s="160"/>
      <c r="B51" s="67" t="s">
        <v>6</v>
      </c>
      <c r="C51" s="94" t="s">
        <v>13</v>
      </c>
      <c r="D51" s="160"/>
      <c r="E51" s="90" t="s">
        <v>14</v>
      </c>
      <c r="F51" s="153"/>
      <c r="G51" s="150"/>
      <c r="H51" s="110"/>
      <c r="I51" s="150"/>
      <c r="J51" s="150"/>
      <c r="K51" s="110"/>
      <c r="L51" s="150"/>
      <c r="M51" s="150"/>
      <c r="N51" s="110"/>
      <c r="O51" s="150"/>
    </row>
    <row r="52" spans="1:15" ht="15">
      <c r="A52" s="161"/>
      <c r="B52" s="23"/>
      <c r="C52" s="23"/>
      <c r="D52" s="80">
        <f>SUM(D39:D51)</f>
        <v>32</v>
      </c>
      <c r="E52" s="18"/>
      <c r="F52" s="23"/>
      <c r="G52" s="80">
        <f>SUM(G39:G51)</f>
        <v>44</v>
      </c>
      <c r="H52" s="80">
        <f>SUM(H39:H51)</f>
        <v>12</v>
      </c>
      <c r="I52" s="81"/>
      <c r="J52" s="80">
        <f>SUM(J39:J51)</f>
        <v>8</v>
      </c>
      <c r="K52" s="80">
        <f>SUM(K39:K51)</f>
        <v>4</v>
      </c>
      <c r="L52" s="81"/>
      <c r="M52" s="80">
        <f>SUM(M39:M51)</f>
        <v>60</v>
      </c>
      <c r="N52" s="80">
        <f>SUM(N39:N51)</f>
        <v>16</v>
      </c>
      <c r="O52" s="81">
        <v>1</v>
      </c>
    </row>
    <row r="53" spans="1:15" ht="49.5" customHeight="1">
      <c r="A53" s="143" t="s">
        <v>65</v>
      </c>
      <c r="B53" s="145" t="s">
        <v>21</v>
      </c>
      <c r="C53" s="68" t="s">
        <v>32</v>
      </c>
      <c r="D53" s="123">
        <f>K53</f>
        <v>3</v>
      </c>
      <c r="E53" s="68" t="s">
        <v>33</v>
      </c>
      <c r="F53" s="126" t="s">
        <v>53</v>
      </c>
      <c r="G53" s="109"/>
      <c r="H53" s="104"/>
      <c r="I53" s="105"/>
      <c r="J53" s="129">
        <v>18</v>
      </c>
      <c r="K53" s="175">
        <v>3</v>
      </c>
      <c r="L53" s="129" t="s">
        <v>63</v>
      </c>
      <c r="M53" s="132"/>
      <c r="N53" s="133"/>
      <c r="O53" s="134"/>
    </row>
    <row r="54" spans="1:15" ht="15" customHeight="1">
      <c r="A54" s="144"/>
      <c r="B54" s="146"/>
      <c r="C54" s="83" t="s">
        <v>8</v>
      </c>
      <c r="D54" s="124"/>
      <c r="E54" s="83" t="s">
        <v>8</v>
      </c>
      <c r="F54" s="107"/>
      <c r="G54" s="109"/>
      <c r="H54" s="104"/>
      <c r="I54" s="105"/>
      <c r="J54" s="130"/>
      <c r="K54" s="176"/>
      <c r="L54" s="130"/>
      <c r="M54" s="135"/>
      <c r="N54" s="136"/>
      <c r="O54" s="137"/>
    </row>
    <row r="55" spans="1:15" ht="49.5" customHeight="1">
      <c r="A55" s="144"/>
      <c r="B55" s="147"/>
      <c r="C55" s="68" t="s">
        <v>34</v>
      </c>
      <c r="D55" s="125"/>
      <c r="E55" s="68" t="s">
        <v>35</v>
      </c>
      <c r="F55" s="108"/>
      <c r="G55" s="106"/>
      <c r="H55" s="127"/>
      <c r="I55" s="128"/>
      <c r="J55" s="131"/>
      <c r="K55" s="177"/>
      <c r="L55" s="131"/>
      <c r="M55" s="138"/>
      <c r="N55" s="139"/>
      <c r="O55" s="140"/>
    </row>
    <row r="56" spans="1:15" ht="34.5" customHeight="1">
      <c r="A56" s="144"/>
      <c r="B56" s="67" t="s">
        <v>22</v>
      </c>
      <c r="C56" s="68" t="s">
        <v>4</v>
      </c>
      <c r="D56" s="82">
        <v>4</v>
      </c>
      <c r="E56" s="72" t="s">
        <v>0</v>
      </c>
      <c r="F56" s="79" t="s">
        <v>53</v>
      </c>
      <c r="G56" s="51"/>
      <c r="H56" s="52"/>
      <c r="I56" s="51"/>
      <c r="J56" s="51"/>
      <c r="K56" s="52"/>
      <c r="L56" s="51"/>
      <c r="M56" s="51">
        <v>24</v>
      </c>
      <c r="N56" s="52">
        <v>4</v>
      </c>
      <c r="O56" s="52" t="s">
        <v>54</v>
      </c>
    </row>
    <row r="57" spans="1:15" ht="15">
      <c r="A57" s="84"/>
      <c r="B57" s="23"/>
      <c r="C57" s="85"/>
      <c r="D57" s="80">
        <f>SUM(D53:D56)</f>
        <v>7</v>
      </c>
      <c r="E57" s="50"/>
      <c r="F57" s="23"/>
      <c r="G57" s="63"/>
      <c r="H57" s="64"/>
      <c r="I57" s="66"/>
      <c r="J57" s="65">
        <v>18</v>
      </c>
      <c r="K57" s="64">
        <v>3</v>
      </c>
      <c r="L57" s="66"/>
      <c r="M57" s="65">
        <v>24</v>
      </c>
      <c r="N57" s="64">
        <v>4</v>
      </c>
      <c r="O57" s="66">
        <v>1</v>
      </c>
    </row>
    <row r="58" ht="12.75">
      <c r="B58" s="53"/>
    </row>
    <row r="59" spans="1:15" ht="24">
      <c r="A59" s="13" t="s">
        <v>66</v>
      </c>
      <c r="B59" s="13"/>
      <c r="C59" s="30"/>
      <c r="D59" s="31">
        <v>18</v>
      </c>
      <c r="E59" s="28" t="s">
        <v>67</v>
      </c>
      <c r="F59" s="20"/>
      <c r="G59" s="20"/>
      <c r="H59" s="32">
        <v>6</v>
      </c>
      <c r="I59" s="33"/>
      <c r="J59" s="17"/>
      <c r="K59" s="16">
        <v>6</v>
      </c>
      <c r="L59" s="29"/>
      <c r="M59" s="17"/>
      <c r="N59" s="16">
        <v>6</v>
      </c>
      <c r="O59" s="29"/>
    </row>
    <row r="60" spans="1:15" ht="15">
      <c r="A60" s="22" t="s">
        <v>58</v>
      </c>
      <c r="B60" s="23"/>
      <c r="C60" s="23"/>
      <c r="D60" s="87">
        <v>18</v>
      </c>
      <c r="E60" s="23"/>
      <c r="F60" s="23"/>
      <c r="G60" s="24"/>
      <c r="H60" s="25">
        <v>6</v>
      </c>
      <c r="I60" s="26"/>
      <c r="J60" s="27"/>
      <c r="K60" s="25">
        <v>6</v>
      </c>
      <c r="L60" s="26"/>
      <c r="M60" s="27"/>
      <c r="N60" s="25">
        <v>6</v>
      </c>
      <c r="O60" s="26"/>
    </row>
    <row r="61" ht="19.5" customHeight="1"/>
    <row r="62" spans="1:15" ht="39.75" customHeight="1">
      <c r="A62" s="151" t="s">
        <v>68</v>
      </c>
      <c r="B62" s="67" t="s">
        <v>69</v>
      </c>
      <c r="C62" s="97" t="s">
        <v>1</v>
      </c>
      <c r="D62" s="98">
        <v>9</v>
      </c>
      <c r="E62" s="73" t="s">
        <v>70</v>
      </c>
      <c r="F62" s="95" t="s">
        <v>53</v>
      </c>
      <c r="G62" s="15">
        <v>18</v>
      </c>
      <c r="H62" s="16">
        <v>3</v>
      </c>
      <c r="I62" s="86" t="s">
        <v>63</v>
      </c>
      <c r="J62" s="17">
        <v>18</v>
      </c>
      <c r="K62" s="34">
        <v>3</v>
      </c>
      <c r="L62" s="86" t="s">
        <v>63</v>
      </c>
      <c r="M62" s="17">
        <v>18</v>
      </c>
      <c r="N62" s="16">
        <v>3</v>
      </c>
      <c r="O62" s="29" t="s">
        <v>54</v>
      </c>
    </row>
    <row r="63" spans="1:15" ht="39.75" customHeight="1">
      <c r="A63" s="151"/>
      <c r="B63" s="67"/>
      <c r="C63" s="99"/>
      <c r="D63" s="82">
        <v>6</v>
      </c>
      <c r="E63" s="73" t="s">
        <v>71</v>
      </c>
      <c r="F63" s="95"/>
      <c r="G63" s="15"/>
      <c r="H63" s="16"/>
      <c r="I63" s="14"/>
      <c r="J63" s="17"/>
      <c r="K63" s="16"/>
      <c r="L63" s="14"/>
      <c r="M63" s="17"/>
      <c r="N63" s="16">
        <v>6</v>
      </c>
      <c r="O63" s="29" t="s">
        <v>54</v>
      </c>
    </row>
    <row r="64" spans="1:15" ht="15">
      <c r="A64" s="96" t="s">
        <v>58</v>
      </c>
      <c r="B64" s="23"/>
      <c r="C64" s="23"/>
      <c r="D64" s="80">
        <v>15</v>
      </c>
      <c r="E64" s="23"/>
      <c r="F64" s="23"/>
      <c r="G64" s="24">
        <v>18</v>
      </c>
      <c r="H64" s="25">
        <v>3</v>
      </c>
      <c r="I64" s="26"/>
      <c r="J64" s="27">
        <v>18</v>
      </c>
      <c r="K64" s="25">
        <v>3</v>
      </c>
      <c r="L64" s="26"/>
      <c r="M64" s="27">
        <v>18</v>
      </c>
      <c r="N64" s="25">
        <v>9</v>
      </c>
      <c r="O64" s="26">
        <v>2</v>
      </c>
    </row>
    <row r="65" spans="1:15" s="38" customFormat="1" ht="12.75">
      <c r="A65" s="35"/>
      <c r="B65" s="23"/>
      <c r="C65" s="23"/>
      <c r="D65" s="36"/>
      <c r="E65" s="23"/>
      <c r="F65" s="23"/>
      <c r="G65" s="37"/>
      <c r="H65" s="23"/>
      <c r="I65" s="37"/>
      <c r="J65" s="37"/>
      <c r="K65" s="23"/>
      <c r="L65" s="37"/>
      <c r="M65" s="37"/>
      <c r="N65" s="23"/>
      <c r="O65" s="37"/>
    </row>
    <row r="66" spans="1:15" s="42" customFormat="1" ht="18" customHeight="1">
      <c r="A66" s="39" t="s">
        <v>72</v>
      </c>
      <c r="B66" s="40"/>
      <c r="C66" s="40"/>
      <c r="D66" s="41">
        <f>D30+D36+D52+D57+D60+D64</f>
        <v>180</v>
      </c>
      <c r="E66" s="40"/>
      <c r="F66" s="40"/>
      <c r="G66" s="41">
        <f>G30+G36+G52+G57+G60+G64</f>
        <v>313</v>
      </c>
      <c r="H66" s="41">
        <f aca="true" t="shared" si="0" ref="H66:O66">H30+H36+H52+H57+H60+H64</f>
        <v>60</v>
      </c>
      <c r="I66" s="41">
        <f t="shared" si="0"/>
        <v>6</v>
      </c>
      <c r="J66" s="41">
        <f t="shared" si="0"/>
        <v>342</v>
      </c>
      <c r="K66" s="41">
        <f t="shared" si="0"/>
        <v>60</v>
      </c>
      <c r="L66" s="41">
        <f t="shared" si="0"/>
        <v>7</v>
      </c>
      <c r="M66" s="41">
        <f t="shared" si="0"/>
        <v>241</v>
      </c>
      <c r="N66" s="41">
        <f t="shared" si="0"/>
        <v>60</v>
      </c>
      <c r="O66" s="41">
        <f t="shared" si="0"/>
        <v>7</v>
      </c>
    </row>
    <row r="68" spans="1:15" s="43" customFormat="1" ht="62.25" customHeight="1">
      <c r="A68" s="179" t="s">
        <v>36</v>
      </c>
      <c r="B68" s="179"/>
      <c r="C68" s="179"/>
      <c r="D68" s="179"/>
      <c r="E68" s="179"/>
      <c r="F68" s="173">
        <f>D30+D36</f>
        <v>108</v>
      </c>
      <c r="G68" s="173"/>
      <c r="H68" s="178"/>
      <c r="I68" s="178"/>
      <c r="K68" s="170" t="s">
        <v>38</v>
      </c>
      <c r="L68" s="171"/>
      <c r="M68" s="172"/>
      <c r="N68" s="148">
        <f>G66+J66+M66+60</f>
        <v>956</v>
      </c>
      <c r="O68" s="149"/>
    </row>
    <row r="69" spans="1:15" s="43" customFormat="1" ht="30" customHeight="1">
      <c r="A69" s="118" t="s">
        <v>37</v>
      </c>
      <c r="B69" s="118"/>
      <c r="C69" s="118"/>
      <c r="D69" s="118"/>
      <c r="E69" s="118"/>
      <c r="F69" s="119">
        <v>108</v>
      </c>
      <c r="G69" s="119"/>
      <c r="H69" s="120"/>
      <c r="I69" s="120"/>
      <c r="K69" s="169" t="s">
        <v>73</v>
      </c>
      <c r="L69" s="169"/>
      <c r="M69" s="169"/>
      <c r="N69" s="122">
        <f>I66+L66+O66</f>
        <v>20</v>
      </c>
      <c r="O69" s="122"/>
    </row>
    <row r="70" spans="6:10" ht="12.75" customHeight="1">
      <c r="F70" s="121"/>
      <c r="G70" s="121"/>
      <c r="H70" s="121"/>
      <c r="I70" s="121"/>
      <c r="J70" s="121"/>
    </row>
    <row r="71" spans="1:15" s="45" customFormat="1" ht="12" customHeight="1">
      <c r="A71" s="44" t="s">
        <v>74</v>
      </c>
      <c r="D71" s="46"/>
      <c r="E71" s="117" t="s">
        <v>75</v>
      </c>
      <c r="F71" s="47"/>
      <c r="G71" s="47"/>
      <c r="H71" s="47"/>
      <c r="I71" s="47"/>
      <c r="J71" s="47"/>
      <c r="K71" s="47"/>
      <c r="L71" s="47"/>
      <c r="M71" s="47"/>
      <c r="N71" s="47"/>
      <c r="O71" s="47"/>
    </row>
    <row r="72" spans="1:15" s="45" customFormat="1" ht="12">
      <c r="A72" s="48" t="s">
        <v>76</v>
      </c>
      <c r="D72" s="46"/>
      <c r="E72" s="117"/>
      <c r="F72" s="47"/>
      <c r="G72" s="47"/>
      <c r="H72" s="47"/>
      <c r="I72" s="47"/>
      <c r="J72" s="47"/>
      <c r="K72" s="47"/>
      <c r="L72" s="47"/>
      <c r="M72" s="47"/>
      <c r="N72" s="47"/>
      <c r="O72" s="47"/>
    </row>
    <row r="73" spans="1:15" s="45" customFormat="1" ht="11.25" customHeight="1">
      <c r="A73" s="48" t="s">
        <v>77</v>
      </c>
      <c r="C73" s="48"/>
      <c r="D73" s="49"/>
      <c r="E73" s="117" t="s">
        <v>78</v>
      </c>
      <c r="F73" s="47"/>
      <c r="G73" s="47"/>
      <c r="H73" s="47"/>
      <c r="I73" s="47"/>
      <c r="J73" s="47"/>
      <c r="K73" s="47"/>
      <c r="L73" s="47"/>
      <c r="M73" s="47"/>
      <c r="N73" s="47"/>
      <c r="O73" s="47"/>
    </row>
    <row r="74" spans="1:15" s="45" customFormat="1" ht="12">
      <c r="A74" s="48" t="s">
        <v>79</v>
      </c>
      <c r="C74" s="48"/>
      <c r="D74" s="49"/>
      <c r="E74" s="117"/>
      <c r="F74" s="47"/>
      <c r="G74" s="47"/>
      <c r="H74" s="47"/>
      <c r="I74" s="47"/>
      <c r="J74" s="47"/>
      <c r="K74" s="47"/>
      <c r="L74" s="47"/>
      <c r="M74" s="47"/>
      <c r="N74" s="47"/>
      <c r="O74" s="47"/>
    </row>
    <row r="77" spans="1:13" ht="60.75" customHeight="1">
      <c r="A77" s="111" t="s">
        <v>96</v>
      </c>
      <c r="B77" s="112"/>
      <c r="C77" s="112"/>
      <c r="D77" s="112"/>
      <c r="E77" s="112"/>
      <c r="F77" s="112"/>
      <c r="G77" s="112"/>
      <c r="H77" s="112"/>
      <c r="I77" s="112"/>
      <c r="J77" s="112"/>
      <c r="K77" s="112"/>
      <c r="L77" s="112"/>
      <c r="M77" s="113"/>
    </row>
    <row r="78" spans="1:13" ht="60.75" customHeight="1">
      <c r="A78" s="114"/>
      <c r="B78" s="115"/>
      <c r="C78" s="115"/>
      <c r="D78" s="115"/>
      <c r="E78" s="115"/>
      <c r="F78" s="115"/>
      <c r="G78" s="115"/>
      <c r="H78" s="115"/>
      <c r="I78" s="115"/>
      <c r="J78" s="115"/>
      <c r="K78" s="115"/>
      <c r="L78" s="115"/>
      <c r="M78" s="116"/>
    </row>
    <row r="79" spans="1:13" ht="60.75" customHeight="1">
      <c r="A79" s="114"/>
      <c r="B79" s="115"/>
      <c r="C79" s="115"/>
      <c r="D79" s="115"/>
      <c r="E79" s="115"/>
      <c r="F79" s="115"/>
      <c r="G79" s="115"/>
      <c r="H79" s="115"/>
      <c r="I79" s="115"/>
      <c r="J79" s="115"/>
      <c r="K79" s="115"/>
      <c r="L79" s="115"/>
      <c r="M79" s="116"/>
    </row>
    <row r="80" spans="1:13" ht="60.75" customHeight="1">
      <c r="A80" s="114"/>
      <c r="B80" s="115"/>
      <c r="C80" s="115"/>
      <c r="D80" s="115"/>
      <c r="E80" s="115"/>
      <c r="F80" s="115"/>
      <c r="G80" s="115"/>
      <c r="H80" s="115"/>
      <c r="I80" s="115"/>
      <c r="J80" s="115"/>
      <c r="K80" s="115"/>
      <c r="L80" s="115"/>
      <c r="M80" s="116"/>
    </row>
    <row r="81" spans="1:13" ht="60.75" customHeight="1">
      <c r="A81" s="114"/>
      <c r="B81" s="115"/>
      <c r="C81" s="115"/>
      <c r="D81" s="115"/>
      <c r="E81" s="115"/>
      <c r="F81" s="115"/>
      <c r="G81" s="115"/>
      <c r="H81" s="115"/>
      <c r="I81" s="115"/>
      <c r="J81" s="115"/>
      <c r="K81" s="115"/>
      <c r="L81" s="115"/>
      <c r="M81" s="116"/>
    </row>
  </sheetData>
  <sheetProtection/>
  <mergeCells count="52">
    <mergeCell ref="L53:L55"/>
    <mergeCell ref="H68:I68"/>
    <mergeCell ref="A68:E68"/>
    <mergeCell ref="L45:L51"/>
    <mergeCell ref="I45:I51"/>
    <mergeCell ref="A2:O7"/>
    <mergeCell ref="A8:B8"/>
    <mergeCell ref="C8:O8"/>
    <mergeCell ref="A9:B14"/>
    <mergeCell ref="C9:O14"/>
    <mergeCell ref="A62:A63"/>
    <mergeCell ref="C19:C21"/>
    <mergeCell ref="C22:C26"/>
    <mergeCell ref="B39:B44"/>
    <mergeCell ref="A39:A52"/>
    <mergeCell ref="C39:C44"/>
    <mergeCell ref="D22:D26"/>
    <mergeCell ref="H45:H51"/>
    <mergeCell ref="A19:A29"/>
    <mergeCell ref="B19:B27"/>
    <mergeCell ref="D19:D21"/>
    <mergeCell ref="D45:D51"/>
    <mergeCell ref="A17:O17"/>
    <mergeCell ref="A53:A56"/>
    <mergeCell ref="B53:B55"/>
    <mergeCell ref="N68:O68"/>
    <mergeCell ref="O45:O51"/>
    <mergeCell ref="M45:M51"/>
    <mergeCell ref="N45:N51"/>
    <mergeCell ref="A32:A35"/>
    <mergeCell ref="B33:B35"/>
    <mergeCell ref="G45:G51"/>
    <mergeCell ref="N69:O69"/>
    <mergeCell ref="D53:D55"/>
    <mergeCell ref="F53:F55"/>
    <mergeCell ref="G53:I55"/>
    <mergeCell ref="J53:J55"/>
    <mergeCell ref="M53:O55"/>
    <mergeCell ref="K69:M69"/>
    <mergeCell ref="K68:M68"/>
    <mergeCell ref="F68:G68"/>
    <mergeCell ref="K53:K55"/>
    <mergeCell ref="K45:K51"/>
    <mergeCell ref="A77:M81"/>
    <mergeCell ref="E73:E74"/>
    <mergeCell ref="A69:E69"/>
    <mergeCell ref="F69:G69"/>
    <mergeCell ref="H69:I69"/>
    <mergeCell ref="F70:J70"/>
    <mergeCell ref="E71:E72"/>
    <mergeCell ref="J45:J51"/>
    <mergeCell ref="F45:F51"/>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&amp;L&amp;"Calibri,Normale"Conservatorio di Musica Licinio Refice di Frosinone&amp;C&amp;"Calibri,Normale"&amp;A36&amp;R&amp;"Calibri,Normale"OBOE</oddHeader>
    <oddFooter>&amp;C&amp;"Calibri,Standard"&amp;9&amp;P</oddFooter>
  </headerFooter>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Daniele</cp:lastModifiedBy>
  <dcterms:created xsi:type="dcterms:W3CDTF">2010-04-06T20:47:49Z</dcterms:created>
  <dcterms:modified xsi:type="dcterms:W3CDTF">2012-07-04T17:32:15Z</dcterms:modified>
  <cp:category/>
  <cp:version/>
  <cp:contentType/>
  <cp:contentStatus/>
</cp:coreProperties>
</file>