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9440" windowHeight="15600" tabRatio="169" activeTab="0"/>
  </bookViews>
  <sheets>
    <sheet name="DPCL 04 - Basso Tuba" sheetId="1" r:id="rId1"/>
    <sheet name="Foglio2" sheetId="2" r:id="rId2"/>
    <sheet name="Foglio3" sheetId="3" r:id="rId3"/>
  </sheets>
  <definedNames/>
  <calcPr fullCalcOnLoad="1"/>
</workbook>
</file>

<file path=xl/sharedStrings.xml><?xml version="1.0" encoding="utf-8"?>
<sst xmlns="http://schemas.openxmlformats.org/spreadsheetml/2006/main" count="181" uniqueCount="98">
  <si>
    <r>
      <t xml:space="preserve">
Al termine degli studi relativi al Diploma Accademico di primo livello in</t>
    </r>
    <r>
      <rPr>
        <b/>
        <sz val="9"/>
        <rFont val="Arial"/>
        <family val="2"/>
      </rPr>
      <t xml:space="preserve"> Basso Tuba</t>
    </r>
    <r>
      <rPr>
        <sz val="9"/>
        <rFont val="Arial"/>
        <family val="2"/>
      </rPr>
      <t xml:space="preserve"> gli studenti devono aver acquisito competenze tecniche e culturali specifiche tali da consentire loro di realizzare concretamente la propria idea artistica. A tal fine sarà dato particolare rilievo allo studio del repertorio  più rappresentativo dello strumento- incluso quello d'insieme-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alle loro interazioni. Specifica cura dovrà essere dedicata all’acquisizione di adeguate tecniche di controllo posturale ed emozionale. Al termine del Triennio gli studenti devono aver acquisito una conoscenza approfondita degli aspetti stilistici, storici ed estetici generali e relativi al proprio specifico indirizzo. È obiettivo formativo del corso anche l'acquisizione di adeguate competenze nel campo dell'informatica musicale nonché  quelle relative 
ad una seconda  lingua comunitaria  </t>
    </r>
  </si>
  <si>
    <r>
      <rPr>
        <b/>
        <sz val="16"/>
        <rFont val="Calibri"/>
        <family val="2"/>
      </rPr>
      <t xml:space="preserve">CONSERVATORIO "L.REFICE" DI FROSINONE
</t>
    </r>
    <r>
      <rPr>
        <sz val="16"/>
        <rFont val="Calibri"/>
        <family val="2"/>
      </rPr>
      <t xml:space="preserve">DIPARTIMENTO DEGLI STRUMENTI A FIATO
</t>
    </r>
    <r>
      <rPr>
        <sz val="14"/>
        <rFont val="Calibri"/>
        <family val="2"/>
      </rPr>
      <t xml:space="preserve">SCUOLA DI BASSO TUBA
DCPL 04 CORSO DI DIPLOMA ACCADEMICO DI PRIMO LIVELLO IN </t>
    </r>
    <r>
      <rPr>
        <b/>
        <sz val="14"/>
        <rFont val="Calibri"/>
        <family val="2"/>
      </rPr>
      <t>BASSO TUBA</t>
    </r>
  </si>
  <si>
    <t>CODD/07 
Tecniche di consapevolezza e di espressione corporea</t>
  </si>
  <si>
    <t>COME/05 
Informatica musicale</t>
  </si>
  <si>
    <t>CODL/02
LINGUA STRANIERA COMUNITARIA</t>
  </si>
  <si>
    <t>COTP/03 
Pratica e lettura pianistica</t>
  </si>
  <si>
    <t>Pratica pianistica</t>
  </si>
  <si>
    <t>CODM/04 
Storia della musica</t>
  </si>
  <si>
    <t xml:space="preserve"> Storia e storiografia della musica
</t>
  </si>
  <si>
    <t>Musica d'insieme corale e repertorio corale</t>
  </si>
  <si>
    <t xml:space="preserve"> Prassi esecutive e repertori
</t>
  </si>
  <si>
    <t xml:space="preserve">
 Prassi esecutive e repertori d'insieme per fiati
</t>
  </si>
  <si>
    <t xml:space="preserve">COMI/04 Musica d'insieme per strumenti a fiato
</t>
  </si>
  <si>
    <t xml:space="preserve">
Prassi esecutive  e repertori d'insieme da camera
</t>
  </si>
  <si>
    <t xml:space="preserve">Dscipline teorico-analitico-pratiche </t>
  </si>
  <si>
    <t>COTP/06  Teoria ritmica e percezione musicale</t>
  </si>
  <si>
    <t>oppure</t>
  </si>
  <si>
    <t>COTP/01 Teoria dell’armonia e analisi</t>
  </si>
  <si>
    <t xml:space="preserve"> Analisi delle  forme compositive    </t>
  </si>
  <si>
    <t>CODM04 Storia della musica</t>
  </si>
  <si>
    <t xml:space="preserve">Storia e storiografia della musica  III                           </t>
  </si>
  <si>
    <t xml:space="preserve">                                                                                                                                                                                                                                             COTP/03
Pratica e lettura pianistica
</t>
  </si>
  <si>
    <t xml:space="preserve">
 Lettura del repertorio 
</t>
  </si>
  <si>
    <t xml:space="preserve"> Informatica musicale
</t>
  </si>
  <si>
    <t xml:space="preserve">COMI/01 Esercitazioni corali </t>
  </si>
  <si>
    <t>Discipline didattiche</t>
  </si>
  <si>
    <t>Discipline della musica elettronica e delle tecnologie del suono</t>
  </si>
  <si>
    <t>Orchestra e repertorio orchestrale</t>
  </si>
  <si>
    <t>L</t>
  </si>
  <si>
    <t xml:space="preserve">COMI/02 Esercitazioni orchestrali
</t>
  </si>
  <si>
    <t>Didattica della musica</t>
  </si>
  <si>
    <t>Tecniche di espressione e consapevolezza corporea</t>
  </si>
  <si>
    <t>Fondamenti di acustica degli strumenti musicali e della voce</t>
  </si>
  <si>
    <t>CFA obbligatori da conseguire nell’ambito delle attività di base e caratterizzanti:</t>
  </si>
  <si>
    <t>CFA settori obbligatori previsti dal DM 124/09 nell’ambito delle attività di base e caratterizzanti:</t>
  </si>
  <si>
    <t>CODI/08 Basso Tuba</t>
  </si>
  <si>
    <t>Letteratura dello strumento</t>
  </si>
  <si>
    <t>Prassi esecutive e repertori (Repertorio virtuosistico)</t>
  </si>
  <si>
    <t>Fondamenti di storia e tecnologia dello strumento (Storia del Basso tuba)</t>
  </si>
  <si>
    <t>Letteratura dello strumento (la tecnica della letteratura per Basso tuba del '900)</t>
  </si>
  <si>
    <t>Prassi esecutive e repertori (Passi orchestrali per basso tuba)</t>
  </si>
  <si>
    <t>Tot. ore (comprese ca. 60 ore per discipline a scelta)</t>
  </si>
  <si>
    <t>OBIETTIVI FORMATIVI</t>
  </si>
  <si>
    <t>PROSPETTIVE OCCUPAZIONALI</t>
  </si>
  <si>
    <t xml:space="preserve">Il corso offre allo studente possibilità di impiego nei seguenti ambiti:
- Strumentista solista
- Strumentista in gruppi da camera
- Strumentista in formazioni orchestrali da camera
- Strumentista in formazioni orchestrali sinfoniche
- Strumentista in formazioni orchestrali per il teatro musicale
- Strumentista in formazioni orchestrali a fiato
</t>
  </si>
  <si>
    <t>PIANO DELL'OFFERTA DIDATTICA</t>
  </si>
  <si>
    <t>I ANNUALITÀ</t>
  </si>
  <si>
    <t>II ANNUALITÀ</t>
  </si>
  <si>
    <t>III ANNUALITÀ</t>
  </si>
  <si>
    <t>tipologia delle attività formative</t>
  </si>
  <si>
    <t>area disciplinare</t>
  </si>
  <si>
    <t xml:space="preserve">codice
settore artistico-disciplinare </t>
  </si>
  <si>
    <t>CFA settore</t>
  </si>
  <si>
    <t>disciplina</t>
  </si>
  <si>
    <t>tip.</t>
  </si>
  <si>
    <t>ore</t>
  </si>
  <si>
    <t>CFA</t>
  </si>
  <si>
    <t>val.</t>
  </si>
  <si>
    <t>Discipline teorico-analitico-pratiche</t>
  </si>
  <si>
    <t xml:space="preserve">COTP/06 
Teoria, ritmica e percezione musicale
</t>
  </si>
  <si>
    <t>C</t>
  </si>
  <si>
    <t>E</t>
  </si>
  <si>
    <t xml:space="preserve">COTP/01
Teoria dell’armonia e analisi 
</t>
  </si>
  <si>
    <t>Discipline musicologiche</t>
  </si>
  <si>
    <t>Discipline interpretative d'insieme</t>
  </si>
  <si>
    <t>TOTALE</t>
  </si>
  <si>
    <t>CARATTERIZZANTI</t>
  </si>
  <si>
    <t>Discipline interpretative</t>
  </si>
  <si>
    <t>I</t>
  </si>
  <si>
    <t xml:space="preserve">COMI/03 
Musica da camera
</t>
  </si>
  <si>
    <t>G</t>
  </si>
  <si>
    <t>ID</t>
  </si>
  <si>
    <t>INTEGRATIVE O AFFINI</t>
  </si>
  <si>
    <t>ULTERIORI</t>
  </si>
  <si>
    <t>A SCELTA DELLO STUDENTE</t>
  </si>
  <si>
    <t>Attività formative a scelta dello studente</t>
  </si>
  <si>
    <t>PROVA FINALE E CONOSCENZA DELLA LINGUA STRANIERA</t>
  </si>
  <si>
    <t>Discipline linguistiche</t>
  </si>
  <si>
    <t>Lingua straniera comunitaria</t>
  </si>
  <si>
    <t>Prova finale</t>
  </si>
  <si>
    <t>TOTALI</t>
  </si>
  <si>
    <t>Tot. esami</t>
  </si>
  <si>
    <r>
      <t xml:space="preserve">I </t>
    </r>
    <r>
      <rPr>
        <sz val="8"/>
        <rFont val="Calibri"/>
        <family val="2"/>
      </rPr>
      <t>= disciplina individuale</t>
    </r>
  </si>
  <si>
    <r>
      <t>E</t>
    </r>
    <r>
      <rPr>
        <sz val="8"/>
        <rFont val="Calibri"/>
        <family val="2"/>
      </rPr>
      <t xml:space="preserve"> = valutazione in trentesimi e crediti conferiti da commissione a seguito di esame</t>
    </r>
  </si>
  <si>
    <r>
      <t>G</t>
    </r>
    <r>
      <rPr>
        <sz val="8"/>
        <rFont val="Calibri"/>
        <family val="2"/>
      </rPr>
      <t xml:space="preserve"> = disciplina d'insieme o di gruppo </t>
    </r>
  </si>
  <si>
    <r>
      <t>C</t>
    </r>
    <r>
      <rPr>
        <sz val="8"/>
        <rFont val="Calibri"/>
        <family val="2"/>
      </rPr>
      <t xml:space="preserve"> = disciplina collettiva teorica o pratica </t>
    </r>
  </si>
  <si>
    <r>
      <t>ID</t>
    </r>
    <r>
      <rPr>
        <sz val="8"/>
        <rFont val="Calibri"/>
        <family val="2"/>
      </rPr>
      <t xml:space="preserve"> = valutazione con giudizio di idoneità e crediti conferiti dal docente</t>
    </r>
  </si>
  <si>
    <r>
      <t>L</t>
    </r>
    <r>
      <rPr>
        <sz val="8"/>
        <rFont val="Calibri"/>
        <family val="2"/>
      </rPr>
      <t xml:space="preserve"> = laboratorio</t>
    </r>
  </si>
  <si>
    <t>.</t>
  </si>
  <si>
    <t>DISCIPLINE DI BASE</t>
  </si>
  <si>
    <t xml:space="preserve"> Lettura cantata, intonazione e ritmica</t>
  </si>
  <si>
    <t xml:space="preserve"> Teoria della musica</t>
  </si>
  <si>
    <t xml:space="preserve">  Ear training</t>
  </si>
  <si>
    <t>Fondamenti di composizione</t>
  </si>
  <si>
    <t>Analisi dei repertori</t>
  </si>
  <si>
    <t>Analisi delle forme compositive</t>
  </si>
  <si>
    <t>Metodologie dell'analisi</t>
  </si>
  <si>
    <t>Teoria e tecniche dell'armonia</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</si>
</sst>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quot;Sì&quot;;&quot;Sì&quot;;&quot;No&quot;"/>
    <numFmt numFmtId="180" formatCode="&quot;Vero&quot;;&quot;Vero&quot;;&quot;Falso&quot;"/>
    <numFmt numFmtId="181" formatCode="&quot;Attivo&quot;;&quot;Attivo&quot;;&quot;Disattivo&quot;"/>
    <numFmt numFmtId="182" formatCode="[$€-2]\ #.##000_);[Red]\([$€-2]\ #.##000\)"/>
  </numFmts>
  <fonts count="45">
    <font>
      <sz val="10"/>
      <name val="Arial"/>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name val="Calibri"/>
      <family val="2"/>
    </font>
    <font>
      <sz val="9"/>
      <name val="Calibri"/>
      <family val="2"/>
    </font>
    <font>
      <b/>
      <sz val="10"/>
      <name val="Calibri"/>
      <family val="2"/>
    </font>
    <font>
      <sz val="16"/>
      <name val="Calibri"/>
      <family val="2"/>
    </font>
    <font>
      <sz val="14"/>
      <name val="Calibri"/>
      <family val="2"/>
    </font>
    <font>
      <b/>
      <sz val="14"/>
      <name val="Calibri"/>
      <family val="2"/>
    </font>
    <font>
      <sz val="8"/>
      <name val="Arial"/>
      <family val="2"/>
    </font>
    <font>
      <sz val="8"/>
      <name val="Calibri"/>
      <family val="2"/>
    </font>
    <font>
      <b/>
      <sz val="8"/>
      <name val="Calibri"/>
      <family val="2"/>
    </font>
    <font>
      <b/>
      <sz val="9"/>
      <name val="Calibri"/>
      <family val="2"/>
    </font>
    <font>
      <b/>
      <sz val="11"/>
      <name val="Calibri"/>
      <family val="2"/>
    </font>
    <font>
      <sz val="8"/>
      <name val="Tahoma"/>
      <family val="2"/>
    </font>
    <font>
      <sz val="9"/>
      <name val="Arial"/>
      <family val="2"/>
    </font>
    <font>
      <b/>
      <sz val="12"/>
      <name val="Calibri"/>
      <family val="2"/>
    </font>
    <font>
      <sz val="11"/>
      <name val="Calibri"/>
      <family val="2"/>
    </font>
    <font>
      <b/>
      <sz val="10"/>
      <color indexed="60"/>
      <name val="Calibri"/>
      <family val="2"/>
    </font>
    <font>
      <b/>
      <sz val="11"/>
      <color indexed="60"/>
      <name val="Calibri"/>
      <family val="2"/>
    </font>
    <font>
      <b/>
      <sz val="10"/>
      <color indexed="63"/>
      <name val="Calibri"/>
      <family val="2"/>
    </font>
    <font>
      <sz val="10"/>
      <name val="Tahoma"/>
      <family val="2"/>
    </font>
    <font>
      <b/>
      <sz val="10"/>
      <name val="Tahoma"/>
      <family val="2"/>
    </font>
    <font>
      <b/>
      <sz val="12"/>
      <name val="Times New Roman"/>
      <family val="1"/>
    </font>
    <font>
      <b/>
      <sz val="8"/>
      <color indexed="63"/>
      <name val="Arial"/>
      <family val="2"/>
    </font>
    <font>
      <b/>
      <sz val="16"/>
      <name val="Calibri"/>
      <family val="2"/>
    </font>
    <font>
      <sz val="9"/>
      <name val="Tahoma"/>
      <family val="2"/>
    </font>
    <font>
      <i/>
      <sz val="9"/>
      <name val="Arial"/>
      <family val="2"/>
    </font>
    <font>
      <i/>
      <sz val="9"/>
      <name val="Calibri"/>
      <family val="2"/>
    </font>
    <font>
      <b/>
      <sz val="9"/>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5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double">
        <color indexed="8"/>
      </right>
      <top style="thin">
        <color indexed="8"/>
      </top>
      <bottom>
        <color indexed="63"/>
      </bottom>
    </border>
    <border>
      <left style="double">
        <color indexed="8"/>
      </left>
      <right style="thin">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color indexed="8"/>
      </left>
      <right style="double">
        <color indexed="8"/>
      </right>
      <top style="thin">
        <color indexed="8"/>
      </top>
      <bottom style="thin">
        <color indexed="8"/>
      </bottom>
    </border>
    <border>
      <left style="thin">
        <color indexed="23"/>
      </left>
      <right style="medium">
        <color indexed="23"/>
      </right>
      <top>
        <color indexed="63"/>
      </top>
      <bottom style="medium">
        <color indexed="23"/>
      </bottom>
    </border>
    <border>
      <left style="medium">
        <color indexed="23"/>
      </left>
      <right style="thin">
        <color indexed="23"/>
      </right>
      <top>
        <color indexed="63"/>
      </top>
      <bottom style="medium">
        <color indexed="23"/>
      </bottom>
    </border>
    <border>
      <left style="thin">
        <color indexed="23"/>
      </left>
      <right style="medium">
        <color indexed="23"/>
      </right>
      <top style="medium">
        <color indexed="23"/>
      </top>
      <bottom>
        <color indexed="63"/>
      </bottom>
    </border>
    <border>
      <left style="medium">
        <color indexed="60"/>
      </left>
      <right style="thin">
        <color indexed="60"/>
      </right>
      <top style="medium">
        <color indexed="60"/>
      </top>
      <bottom>
        <color indexed="63"/>
      </bottom>
    </border>
    <border>
      <left style="thin">
        <color indexed="8"/>
      </left>
      <right>
        <color indexed="63"/>
      </right>
      <top style="thin">
        <color indexed="8"/>
      </top>
      <bottom style="thin">
        <color indexed="8"/>
      </bottom>
    </border>
    <border>
      <left style="thin">
        <color indexed="60"/>
      </left>
      <right style="thin">
        <color indexed="60"/>
      </right>
      <top style="medium">
        <color indexed="60"/>
      </top>
      <bottom>
        <color indexed="63"/>
      </bottom>
    </border>
    <border>
      <left>
        <color indexed="63"/>
      </left>
      <right style="medium">
        <color indexed="60"/>
      </right>
      <top style="medium">
        <color indexed="60"/>
      </top>
      <bottom>
        <color indexed="6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thin">
        <color indexed="23"/>
      </right>
      <top style="medium">
        <color indexed="23"/>
      </top>
      <bottom>
        <color indexed="63"/>
      </bottom>
    </border>
    <border>
      <left style="medium">
        <color indexed="60"/>
      </left>
      <right style="thin">
        <color indexed="60"/>
      </right>
      <top>
        <color indexed="63"/>
      </top>
      <bottom style="medium">
        <color indexed="60"/>
      </bottom>
    </border>
    <border>
      <left style="thin">
        <color indexed="60"/>
      </left>
      <right style="thin">
        <color indexed="60"/>
      </right>
      <top>
        <color indexed="63"/>
      </top>
      <bottom style="medium">
        <color indexed="60"/>
      </bottom>
    </border>
    <border>
      <left>
        <color indexed="63"/>
      </left>
      <right style="medium">
        <color indexed="60"/>
      </right>
      <top>
        <color indexed="63"/>
      </top>
      <bottom style="medium">
        <color indexed="6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2" borderId="1" applyNumberFormat="0" applyAlignment="0" applyProtection="0"/>
    <xf numFmtId="0" fontId="4" fillId="0" borderId="2" applyNumberFormat="0" applyFill="0" applyAlignment="0" applyProtection="0"/>
    <xf numFmtId="0" fontId="5" fillId="12" borderId="3"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6"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8" borderId="0" applyNumberFormat="0" applyBorder="0" applyAlignment="0" applyProtection="0"/>
    <xf numFmtId="0" fontId="0" fillId="4" borderId="4" applyNumberFormat="0" applyAlignment="0" applyProtection="0"/>
    <xf numFmtId="0" fontId="8" fillId="2"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15" borderId="0" applyNumberFormat="0" applyBorder="0" applyAlignment="0" applyProtection="0"/>
    <xf numFmtId="0" fontId="17" fillId="16"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89">
    <xf numFmtId="0" fontId="0" fillId="0" borderId="0" xfId="0" applyAlignment="1">
      <alignment/>
    </xf>
    <xf numFmtId="49" fontId="18" fillId="0" borderId="0" xfId="0" applyNumberFormat="1" applyFont="1" applyAlignment="1">
      <alignment horizontal="center" vertical="center" wrapText="1"/>
    </xf>
    <xf numFmtId="1" fontId="18" fillId="0" borderId="0" xfId="0" applyNumberFormat="1" applyFont="1" applyAlignment="1">
      <alignment horizontal="center" vertical="center" wrapText="1"/>
    </xf>
    <xf numFmtId="49" fontId="19" fillId="0" borderId="0" xfId="0" applyNumberFormat="1" applyFont="1" applyAlignment="1">
      <alignment horizontal="center" vertical="center" wrapText="1"/>
    </xf>
    <xf numFmtId="49" fontId="20" fillId="0" borderId="0" xfId="0" applyNumberFormat="1" applyFont="1" applyAlignment="1">
      <alignment horizontal="center" vertical="center" wrapText="1"/>
    </xf>
    <xf numFmtId="49" fontId="25" fillId="9" borderId="10" xfId="0" applyNumberFormat="1" applyFont="1" applyFill="1" applyBorder="1" applyAlignment="1">
      <alignment horizontal="center" vertical="center" wrapText="1"/>
    </xf>
    <xf numFmtId="49" fontId="26" fillId="9" borderId="11" xfId="0" applyNumberFormat="1" applyFont="1" applyFill="1" applyBorder="1" applyAlignment="1">
      <alignment horizontal="center" vertical="center" wrapText="1"/>
    </xf>
    <xf numFmtId="49" fontId="25" fillId="9" borderId="12" xfId="0" applyNumberFormat="1" applyFont="1" applyFill="1" applyBorder="1" applyAlignment="1">
      <alignment horizontal="center" vertical="center" wrapText="1"/>
    </xf>
    <xf numFmtId="49" fontId="25" fillId="0" borderId="13" xfId="0" applyNumberFormat="1" applyFont="1" applyBorder="1" applyAlignment="1">
      <alignment horizontal="center" vertical="center" wrapText="1"/>
    </xf>
    <xf numFmtId="49" fontId="25" fillId="0" borderId="14" xfId="0" applyNumberFormat="1" applyFont="1" applyBorder="1" applyAlignment="1">
      <alignment horizontal="center" vertical="center" wrapText="1"/>
    </xf>
    <xf numFmtId="0" fontId="27" fillId="0" borderId="13" xfId="0" applyFont="1" applyFill="1" applyBorder="1" applyAlignment="1">
      <alignment horizontal="center"/>
    </xf>
    <xf numFmtId="0" fontId="19" fillId="0" borderId="15" xfId="0" applyFont="1" applyFill="1" applyBorder="1" applyAlignment="1">
      <alignment horizontal="center"/>
    </xf>
    <xf numFmtId="0" fontId="19" fillId="0" borderId="15" xfId="0" applyFont="1" applyFill="1" applyBorder="1" applyAlignment="1">
      <alignment horizontal="center" vertical="center"/>
    </xf>
    <xf numFmtId="0" fontId="20" fillId="3" borderId="13" xfId="0" applyFont="1" applyFill="1" applyBorder="1" applyAlignment="1">
      <alignment vertical="center"/>
    </xf>
    <xf numFmtId="1" fontId="28" fillId="6" borderId="13" xfId="0" applyNumberFormat="1" applyFont="1" applyFill="1" applyBorder="1" applyAlignment="1">
      <alignment horizontal="center" vertical="center"/>
    </xf>
    <xf numFmtId="0" fontId="18" fillId="3" borderId="13" xfId="0" applyFont="1" applyFill="1" applyBorder="1" applyAlignment="1">
      <alignment horizontal="center" vertical="center"/>
    </xf>
    <xf numFmtId="0" fontId="20" fillId="3" borderId="13" xfId="0" applyFont="1" applyFill="1" applyBorder="1" applyAlignment="1">
      <alignment horizontal="center" vertical="center"/>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9" fillId="0" borderId="13" xfId="0" applyFont="1" applyFill="1" applyBorder="1" applyAlignment="1">
      <alignment horizontal="center" vertical="center"/>
    </xf>
    <xf numFmtId="0" fontId="27" fillId="0" borderId="13" xfId="0" applyFont="1" applyFill="1" applyBorder="1" applyAlignment="1">
      <alignment horizontal="center" vertical="center"/>
    </xf>
    <xf numFmtId="0" fontId="19" fillId="0" borderId="16" xfId="0" applyFont="1" applyFill="1" applyBorder="1" applyAlignment="1">
      <alignment horizontal="center" vertical="center"/>
    </xf>
    <xf numFmtId="49" fontId="25" fillId="0" borderId="0" xfId="0" applyNumberFormat="1" applyFont="1" applyBorder="1" applyAlignment="1">
      <alignment horizontal="center" vertical="center" wrapText="1"/>
    </xf>
    <xf numFmtId="1" fontId="18" fillId="0" borderId="11" xfId="0" applyNumberFormat="1" applyFont="1" applyBorder="1" applyAlignment="1">
      <alignment horizontal="center" vertical="center" wrapText="1"/>
    </xf>
    <xf numFmtId="0" fontId="20" fillId="0" borderId="0" xfId="0" applyFont="1" applyFill="1" applyBorder="1" applyAlignment="1">
      <alignment horizontal="center" vertical="center"/>
    </xf>
    <xf numFmtId="0" fontId="19" fillId="0" borderId="13" xfId="0" applyFont="1" applyBorder="1" applyAlignment="1">
      <alignment horizontal="center" vertical="center"/>
    </xf>
    <xf numFmtId="0" fontId="20" fillId="3" borderId="13" xfId="0" applyFont="1" applyFill="1" applyBorder="1" applyAlignment="1">
      <alignment/>
    </xf>
    <xf numFmtId="0" fontId="20" fillId="0" borderId="0" xfId="0" applyFont="1" applyFill="1" applyBorder="1" applyAlignment="1">
      <alignment horizontal="center"/>
    </xf>
    <xf numFmtId="1" fontId="28" fillId="3" borderId="13" xfId="0" applyNumberFormat="1" applyFont="1" applyFill="1" applyBorder="1" applyAlignment="1">
      <alignment horizontal="center" vertical="center"/>
    </xf>
    <xf numFmtId="0" fontId="18" fillId="3" borderId="13" xfId="0" applyFont="1" applyFill="1" applyBorder="1" applyAlignment="1">
      <alignment horizontal="center"/>
    </xf>
    <xf numFmtId="0" fontId="20" fillId="3" borderId="13" xfId="0" applyFont="1" applyFill="1" applyBorder="1" applyAlignment="1">
      <alignment horizontal="center"/>
    </xf>
    <xf numFmtId="0" fontId="18" fillId="3" borderId="15" xfId="0" applyFont="1" applyFill="1" applyBorder="1" applyAlignment="1">
      <alignment horizontal="center"/>
    </xf>
    <xf numFmtId="0" fontId="18" fillId="3" borderId="16" xfId="0" applyFont="1" applyFill="1" applyBorder="1" applyAlignment="1">
      <alignment horizontal="center"/>
    </xf>
    <xf numFmtId="49" fontId="19" fillId="0" borderId="13" xfId="0" applyNumberFormat="1" applyFont="1" applyBorder="1" applyAlignment="1">
      <alignment horizontal="center" vertical="center" wrapText="1"/>
    </xf>
    <xf numFmtId="0" fontId="27" fillId="0" borderId="15" xfId="0" applyFont="1" applyFill="1" applyBorder="1" applyAlignment="1">
      <alignment horizontal="center" vertical="center"/>
    </xf>
    <xf numFmtId="1" fontId="31" fillId="0" borderId="13" xfId="0" applyNumberFormat="1" applyFont="1" applyBorder="1" applyAlignment="1">
      <alignment horizontal="center" vertical="center" wrapText="1"/>
    </xf>
    <xf numFmtId="0" fontId="27" fillId="0" borderId="13" xfId="0" applyFont="1" applyBorder="1" applyAlignment="1">
      <alignment horizontal="center" vertical="center"/>
    </xf>
    <xf numFmtId="0" fontId="27" fillId="0" borderId="15" xfId="0" applyFont="1" applyBorder="1" applyAlignment="1">
      <alignment horizontal="center" vertical="center"/>
    </xf>
    <xf numFmtId="0" fontId="27" fillId="0" borderId="13" xfId="0" applyFont="1" applyFill="1" applyBorder="1" applyAlignment="1">
      <alignment horizontal="center" vertical="center"/>
    </xf>
    <xf numFmtId="0" fontId="18" fillId="0" borderId="17" xfId="0" applyNumberFormat="1" applyFont="1" applyBorder="1" applyAlignment="1">
      <alignment horizontal="center" wrapText="1"/>
    </xf>
    <xf numFmtId="0" fontId="20" fillId="0" borderId="0" xfId="0" applyFont="1" applyFill="1" applyBorder="1" applyAlignment="1">
      <alignment/>
    </xf>
    <xf numFmtId="1" fontId="20" fillId="0" borderId="0" xfId="0" applyNumberFormat="1" applyFont="1" applyFill="1" applyBorder="1" applyAlignment="1">
      <alignment horizontal="center" vertical="center"/>
    </xf>
    <xf numFmtId="0" fontId="18" fillId="0" borderId="0" xfId="0" applyFont="1" applyFill="1" applyBorder="1" applyAlignment="1">
      <alignment horizontal="center"/>
    </xf>
    <xf numFmtId="49" fontId="18" fillId="0" borderId="0" xfId="0" applyNumberFormat="1" applyFont="1" applyFill="1" applyAlignment="1">
      <alignment horizontal="center" vertical="center" wrapText="1"/>
    </xf>
    <xf numFmtId="0" fontId="28" fillId="8" borderId="18" xfId="0" applyFont="1" applyFill="1" applyBorder="1" applyAlignment="1">
      <alignment vertical="center"/>
    </xf>
    <xf numFmtId="0" fontId="28" fillId="0" borderId="0" xfId="0" applyFont="1" applyFill="1" applyBorder="1" applyAlignment="1">
      <alignment horizontal="center" vertical="center"/>
    </xf>
    <xf numFmtId="1" fontId="28" fillId="8" borderId="18" xfId="0" applyNumberFormat="1" applyFont="1" applyFill="1" applyBorder="1" applyAlignment="1">
      <alignment horizontal="center" vertical="center"/>
    </xf>
    <xf numFmtId="0" fontId="28" fillId="8" borderId="19" xfId="0" applyFont="1" applyFill="1" applyBorder="1" applyAlignment="1">
      <alignment horizontal="center" vertical="center"/>
    </xf>
    <xf numFmtId="49" fontId="32" fillId="0" borderId="0" xfId="0" applyNumberFormat="1" applyFont="1" applyFill="1" applyAlignment="1">
      <alignment horizontal="center" vertical="center" wrapText="1"/>
    </xf>
    <xf numFmtId="49" fontId="32" fillId="0" borderId="0" xfId="0" applyNumberFormat="1" applyFont="1" applyAlignment="1">
      <alignment horizontal="center" vertical="center" wrapText="1"/>
    </xf>
    <xf numFmtId="49" fontId="26" fillId="0" borderId="0" xfId="0" applyNumberFormat="1" applyFont="1" applyAlignment="1">
      <alignment horizontal="left" vertical="center"/>
    </xf>
    <xf numFmtId="49" fontId="19" fillId="0" borderId="0" xfId="0" applyNumberFormat="1" applyFont="1" applyAlignment="1">
      <alignment horizontal="left" vertical="center" wrapText="1"/>
    </xf>
    <xf numFmtId="1" fontId="19" fillId="0" borderId="0" xfId="0" applyNumberFormat="1" applyFont="1" applyAlignment="1">
      <alignment horizontal="center" vertical="center" wrapText="1"/>
    </xf>
    <xf numFmtId="49" fontId="25" fillId="0" borderId="0" xfId="0" applyNumberFormat="1" applyFont="1" applyAlignment="1">
      <alignment vertical="center" wrapText="1"/>
    </xf>
    <xf numFmtId="0" fontId="26" fillId="0" borderId="0" xfId="0" applyFont="1" applyAlignment="1">
      <alignment horizontal="left" vertical="center"/>
    </xf>
    <xf numFmtId="1" fontId="26" fillId="0" borderId="0" xfId="0" applyNumberFormat="1" applyFont="1" applyAlignment="1">
      <alignment horizontal="center" vertical="center"/>
    </xf>
    <xf numFmtId="0" fontId="36" fillId="0" borderId="0" xfId="0" applyFont="1" applyAlignment="1">
      <alignment horizontal="justify"/>
    </xf>
    <xf numFmtId="0" fontId="37" fillId="0" borderId="0" xfId="0" applyFont="1" applyAlignment="1">
      <alignment horizontal="justify"/>
    </xf>
    <xf numFmtId="0" fontId="29" fillId="0" borderId="0" xfId="0" applyFont="1" applyAlignment="1">
      <alignment horizontal="justify"/>
    </xf>
    <xf numFmtId="0" fontId="38" fillId="0" borderId="0" xfId="0" applyFont="1" applyAlignment="1">
      <alignment/>
    </xf>
    <xf numFmtId="1" fontId="20" fillId="0" borderId="20" xfId="0" applyNumberFormat="1" applyFont="1" applyBorder="1" applyAlignment="1">
      <alignment horizontal="center" vertical="center" wrapText="1"/>
    </xf>
    <xf numFmtId="0" fontId="19" fillId="0" borderId="21" xfId="0" applyFont="1" applyFill="1" applyBorder="1" applyAlignment="1">
      <alignment horizontal="center" vertical="center"/>
    </xf>
    <xf numFmtId="0" fontId="25" fillId="0" borderId="22" xfId="0" applyFont="1" applyBorder="1" applyAlignment="1">
      <alignment horizontal="center"/>
    </xf>
    <xf numFmtId="0" fontId="19" fillId="0" borderId="22" xfId="0" applyNumberFormat="1" applyFont="1" applyBorder="1" applyAlignment="1">
      <alignment horizontal="center" vertical="center" wrapText="1"/>
    </xf>
    <xf numFmtId="0" fontId="27" fillId="0" borderId="15" xfId="0" applyFont="1" applyFill="1" applyBorder="1" applyAlignment="1">
      <alignment horizontal="center" vertical="center"/>
    </xf>
    <xf numFmtId="49" fontId="19" fillId="0" borderId="14" xfId="0" applyNumberFormat="1" applyFont="1" applyBorder="1" applyAlignment="1">
      <alignment horizontal="center" vertical="center" wrapText="1"/>
    </xf>
    <xf numFmtId="0" fontId="19" fillId="0" borderId="22" xfId="0" applyFont="1" applyFill="1" applyBorder="1" applyAlignment="1">
      <alignment horizontal="center"/>
    </xf>
    <xf numFmtId="0" fontId="26" fillId="0" borderId="22" xfId="0" applyFont="1" applyFill="1" applyBorder="1" applyAlignment="1">
      <alignment horizontal="center"/>
    </xf>
    <xf numFmtId="0" fontId="25" fillId="0" borderId="22" xfId="0" applyFont="1" applyFill="1" applyBorder="1" applyAlignment="1">
      <alignment horizontal="center"/>
    </xf>
    <xf numFmtId="0" fontId="30" fillId="0" borderId="0" xfId="0" applyFont="1" applyAlignment="1">
      <alignment horizontal="center" wrapText="1"/>
    </xf>
    <xf numFmtId="0" fontId="30" fillId="0" borderId="0" xfId="0" applyFont="1" applyAlignment="1">
      <alignment horizontal="center"/>
    </xf>
    <xf numFmtId="0" fontId="30" fillId="0" borderId="22" xfId="0" applyFont="1" applyBorder="1" applyAlignment="1">
      <alignment horizontal="center" wrapText="1"/>
    </xf>
    <xf numFmtId="0" fontId="30" fillId="0" borderId="22" xfId="0" applyFont="1" applyBorder="1" applyAlignment="1">
      <alignment horizontal="center" vertical="center" wrapText="1"/>
    </xf>
    <xf numFmtId="0" fontId="27" fillId="0" borderId="0" xfId="0" applyFont="1" applyFill="1" applyBorder="1" applyAlignment="1">
      <alignment horizontal="center" vertical="center"/>
    </xf>
    <xf numFmtId="0" fontId="41" fillId="0" borderId="0" xfId="0" applyFont="1" applyAlignment="1">
      <alignment horizontal="center"/>
    </xf>
    <xf numFmtId="0" fontId="27" fillId="0" borderId="0" xfId="0" applyFont="1" applyFill="1" applyBorder="1" applyAlignment="1">
      <alignment horizontal="center"/>
    </xf>
    <xf numFmtId="0" fontId="27" fillId="0" borderId="0" xfId="0" applyFont="1" applyFill="1" applyBorder="1" applyAlignment="1">
      <alignment horizontal="center"/>
    </xf>
    <xf numFmtId="0" fontId="27" fillId="0" borderId="0" xfId="0" applyNumberFormat="1" applyFont="1" applyFill="1" applyBorder="1" applyAlignment="1">
      <alignment horizontal="center" vertical="center"/>
    </xf>
    <xf numFmtId="0" fontId="19" fillId="0" borderId="14" xfId="0" applyNumberFormat="1" applyFont="1" applyBorder="1" applyAlignment="1">
      <alignment horizontal="center" vertical="center" wrapText="1"/>
    </xf>
    <xf numFmtId="0" fontId="27" fillId="0" borderId="0" xfId="0" applyFont="1" applyFill="1" applyBorder="1" applyAlignment="1">
      <alignment horizontal="center" vertical="center"/>
    </xf>
    <xf numFmtId="0" fontId="44" fillId="0" borderId="0" xfId="0" applyFont="1" applyAlignment="1">
      <alignment horizontal="center"/>
    </xf>
    <xf numFmtId="0" fontId="19" fillId="0" borderId="13" xfId="0" applyNumberFormat="1" applyFont="1" applyBorder="1" applyAlignment="1">
      <alignment horizontal="left" wrapText="1"/>
    </xf>
    <xf numFmtId="0" fontId="20" fillId="3" borderId="11" xfId="0" applyFont="1" applyFill="1" applyBorder="1" applyAlignment="1">
      <alignment/>
    </xf>
    <xf numFmtId="1" fontId="28" fillId="3" borderId="11" xfId="0" applyNumberFormat="1" applyFont="1" applyFill="1" applyBorder="1" applyAlignment="1">
      <alignment horizontal="center" vertical="center"/>
    </xf>
    <xf numFmtId="0" fontId="18" fillId="3" borderId="11" xfId="0" applyFont="1" applyFill="1" applyBorder="1" applyAlignment="1">
      <alignment horizontal="center"/>
    </xf>
    <xf numFmtId="0" fontId="20" fillId="3" borderId="11" xfId="0" applyFont="1" applyFill="1" applyBorder="1" applyAlignment="1">
      <alignment horizontal="center"/>
    </xf>
    <xf numFmtId="0" fontId="18" fillId="3" borderId="12" xfId="0" applyFont="1" applyFill="1" applyBorder="1" applyAlignment="1">
      <alignment horizontal="center"/>
    </xf>
    <xf numFmtId="1" fontId="18" fillId="0" borderId="22" xfId="0" applyNumberFormat="1" applyFont="1" applyBorder="1" applyAlignment="1">
      <alignment horizontal="center" vertical="center" wrapText="1"/>
    </xf>
    <xf numFmtId="0" fontId="19" fillId="0" borderId="22" xfId="0" applyFont="1" applyBorder="1" applyAlignment="1">
      <alignment horizontal="center" vertical="center"/>
    </xf>
    <xf numFmtId="0" fontId="19" fillId="0" borderId="22" xfId="0" applyFont="1" applyFill="1" applyBorder="1" applyAlignment="1">
      <alignment horizontal="center" vertical="center"/>
    </xf>
    <xf numFmtId="0" fontId="27" fillId="0" borderId="22" xfId="0" applyFont="1" applyFill="1" applyBorder="1" applyAlignment="1">
      <alignment horizontal="center" vertical="center"/>
    </xf>
    <xf numFmtId="0" fontId="41" fillId="0" borderId="22" xfId="0" applyFont="1" applyBorder="1" applyAlignment="1">
      <alignment horizontal="center"/>
    </xf>
    <xf numFmtId="49" fontId="19" fillId="0" borderId="22" xfId="0" applyNumberFormat="1" applyFont="1" applyBorder="1" applyAlignment="1">
      <alignment horizontal="center" vertical="top" wrapText="1"/>
    </xf>
    <xf numFmtId="0" fontId="18" fillId="0" borderId="22" xfId="0" applyNumberFormat="1" applyFont="1" applyBorder="1" applyAlignment="1">
      <alignment horizontal="center" vertical="center" wrapText="1"/>
    </xf>
    <xf numFmtId="0" fontId="20" fillId="0" borderId="22" xfId="0" applyNumberFormat="1" applyFont="1" applyBorder="1" applyAlignment="1">
      <alignment horizontal="center" vertical="center" wrapText="1"/>
    </xf>
    <xf numFmtId="49" fontId="25" fillId="0" borderId="22" xfId="0" applyNumberFormat="1" applyFont="1" applyBorder="1" applyAlignment="1">
      <alignment horizontal="center" vertical="center" wrapText="1"/>
    </xf>
    <xf numFmtId="0" fontId="43" fillId="0" borderId="22" xfId="0" applyNumberFormat="1" applyFont="1" applyBorder="1" applyAlignment="1">
      <alignment horizontal="center" vertical="center" wrapText="1"/>
    </xf>
    <xf numFmtId="0" fontId="42" fillId="0" borderId="22" xfId="0" applyFont="1" applyBorder="1" applyAlignment="1">
      <alignment horizontal="center" wrapText="1"/>
    </xf>
    <xf numFmtId="0" fontId="30" fillId="0" borderId="22" xfId="0" applyNumberFormat="1" applyFont="1" applyBorder="1" applyAlignment="1">
      <alignment horizontal="center" vertical="center" wrapText="1"/>
    </xf>
    <xf numFmtId="0" fontId="20" fillId="3" borderId="23" xfId="0" applyFont="1" applyFill="1" applyBorder="1" applyAlignment="1">
      <alignment/>
    </xf>
    <xf numFmtId="1" fontId="28" fillId="3" borderId="23" xfId="0" applyNumberFormat="1" applyFont="1" applyFill="1" applyBorder="1" applyAlignment="1">
      <alignment horizontal="center" vertical="center"/>
    </xf>
    <xf numFmtId="0" fontId="18" fillId="3" borderId="23" xfId="0" applyFont="1" applyFill="1" applyBorder="1" applyAlignment="1">
      <alignment horizontal="center"/>
    </xf>
    <xf numFmtId="0" fontId="20" fillId="3" borderId="23" xfId="0" applyFont="1" applyFill="1" applyBorder="1" applyAlignment="1">
      <alignment horizontal="center"/>
    </xf>
    <xf numFmtId="0" fontId="18" fillId="3" borderId="24" xfId="0" applyFont="1" applyFill="1" applyBorder="1" applyAlignment="1">
      <alignment horizontal="center"/>
    </xf>
    <xf numFmtId="0" fontId="18" fillId="3" borderId="10" xfId="0" applyFont="1" applyFill="1" applyBorder="1" applyAlignment="1">
      <alignment horizontal="center"/>
    </xf>
    <xf numFmtId="1" fontId="18" fillId="0" borderId="22" xfId="0" applyNumberFormat="1" applyFont="1" applyBorder="1" applyAlignment="1">
      <alignment horizontal="center" vertical="center" wrapText="1"/>
    </xf>
    <xf numFmtId="0" fontId="27" fillId="0" borderId="22" xfId="0" applyFont="1" applyFill="1" applyBorder="1" applyAlignment="1">
      <alignment horizontal="center" vertical="center"/>
    </xf>
    <xf numFmtId="49" fontId="19" fillId="0" borderId="21" xfId="0" applyNumberFormat="1" applyFont="1" applyBorder="1" applyAlignment="1">
      <alignment horizontal="center" vertical="center" wrapText="1"/>
    </xf>
    <xf numFmtId="1" fontId="20" fillId="0" borderId="22" xfId="0" applyNumberFormat="1" applyFont="1" applyBorder="1" applyAlignment="1">
      <alignment horizontal="center" vertical="center" wrapText="1"/>
    </xf>
    <xf numFmtId="0" fontId="19" fillId="0" borderId="21" xfId="0" applyFont="1" applyFill="1" applyBorder="1" applyAlignment="1">
      <alignment horizontal="center"/>
    </xf>
    <xf numFmtId="49" fontId="25" fillId="9" borderId="14" xfId="0" applyNumberFormat="1" applyFont="1" applyFill="1" applyBorder="1" applyAlignment="1">
      <alignment horizontal="center" vertical="center" wrapText="1"/>
    </xf>
    <xf numFmtId="1" fontId="25" fillId="9" borderId="14" xfId="0" applyNumberFormat="1" applyFont="1" applyFill="1" applyBorder="1" applyAlignment="1">
      <alignment horizontal="center" vertical="center" wrapText="1"/>
    </xf>
    <xf numFmtId="49" fontId="19" fillId="9" borderId="14" xfId="0" applyNumberFormat="1" applyFont="1" applyFill="1" applyBorder="1" applyAlignment="1">
      <alignment horizontal="center" vertical="center" wrapText="1"/>
    </xf>
    <xf numFmtId="49" fontId="26" fillId="9" borderId="14" xfId="0" applyNumberFormat="1" applyFont="1" applyFill="1" applyBorder="1" applyAlignment="1">
      <alignment horizontal="center" vertical="center" wrapText="1"/>
    </xf>
    <xf numFmtId="49" fontId="25" fillId="9" borderId="25" xfId="0" applyNumberFormat="1" applyFont="1" applyFill="1" applyBorder="1" applyAlignment="1">
      <alignment horizontal="center" vertical="center" wrapText="1"/>
    </xf>
    <xf numFmtId="49" fontId="25" fillId="9" borderId="26" xfId="0" applyNumberFormat="1" applyFont="1" applyFill="1" applyBorder="1" applyAlignment="1">
      <alignment horizontal="center" vertical="center" wrapText="1"/>
    </xf>
    <xf numFmtId="49" fontId="26" fillId="9" borderId="23" xfId="0" applyNumberFormat="1" applyFont="1" applyFill="1" applyBorder="1" applyAlignment="1">
      <alignment horizontal="center" vertical="center" wrapText="1"/>
    </xf>
    <xf numFmtId="49" fontId="25" fillId="9" borderId="24" xfId="0" applyNumberFormat="1" applyFont="1" applyFill="1" applyBorder="1" applyAlignment="1">
      <alignment horizontal="center" vertical="center" wrapText="1"/>
    </xf>
    <xf numFmtId="0" fontId="20" fillId="3" borderId="11" xfId="0" applyFont="1" applyFill="1" applyBorder="1" applyAlignment="1">
      <alignment vertical="center"/>
    </xf>
    <xf numFmtId="1" fontId="28" fillId="6" borderId="11" xfId="0" applyNumberFormat="1" applyFont="1" applyFill="1" applyBorder="1" applyAlignment="1">
      <alignment horizontal="center" vertical="center"/>
    </xf>
    <xf numFmtId="0" fontId="18" fillId="3" borderId="11" xfId="0" applyFont="1" applyFill="1" applyBorder="1" applyAlignment="1">
      <alignment horizontal="center" vertical="center"/>
    </xf>
    <xf numFmtId="0" fontId="20"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25" fillId="0" borderId="22" xfId="0" applyFont="1" applyFill="1" applyBorder="1" applyAlignment="1">
      <alignment horizontal="center" vertical="center"/>
    </xf>
    <xf numFmtId="0" fontId="19" fillId="0" borderId="22" xfId="0" applyFont="1" applyBorder="1" applyAlignment="1">
      <alignment horizontal="center"/>
    </xf>
    <xf numFmtId="0" fontId="27" fillId="0" borderId="22" xfId="0" applyFont="1" applyFill="1" applyBorder="1" applyAlignment="1">
      <alignment horizontal="center"/>
    </xf>
    <xf numFmtId="49" fontId="19" fillId="0" borderId="22" xfId="0" applyNumberFormat="1" applyFont="1" applyBorder="1" applyAlignment="1">
      <alignment horizontal="center" vertical="center" wrapText="1"/>
    </xf>
    <xf numFmtId="0" fontId="24" fillId="0" borderId="15"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12" xfId="0" applyFont="1" applyFill="1" applyBorder="1" applyAlignment="1">
      <alignment horizontal="center" vertical="center"/>
    </xf>
    <xf numFmtId="49" fontId="19" fillId="0" borderId="27" xfId="0" applyNumberFormat="1" applyFont="1" applyBorder="1" applyAlignment="1">
      <alignment horizontal="center" vertical="center" wrapText="1"/>
    </xf>
    <xf numFmtId="49" fontId="19" fillId="0" borderId="28" xfId="0" applyNumberFormat="1" applyFont="1" applyBorder="1" applyAlignment="1">
      <alignment horizontal="center" vertical="center" wrapText="1"/>
    </xf>
    <xf numFmtId="49" fontId="19" fillId="0" borderId="29" xfId="0" applyNumberFormat="1" applyFont="1" applyBorder="1" applyAlignment="1">
      <alignment horizontal="center" vertical="center" wrapText="1"/>
    </xf>
    <xf numFmtId="0" fontId="19" fillId="0" borderId="22" xfId="0" applyFont="1" applyFill="1" applyBorder="1" applyAlignment="1">
      <alignment horizontal="center"/>
    </xf>
    <xf numFmtId="0" fontId="0" fillId="0" borderId="22" xfId="0" applyFill="1" applyBorder="1" applyAlignment="1">
      <alignment horizontal="center"/>
    </xf>
    <xf numFmtId="0" fontId="27" fillId="0" borderId="22" xfId="0" applyFont="1" applyFill="1" applyBorder="1" applyAlignment="1">
      <alignment horizontal="center"/>
    </xf>
    <xf numFmtId="49" fontId="25" fillId="0" borderId="22" xfId="0" applyNumberFormat="1" applyFont="1" applyBorder="1" applyAlignment="1">
      <alignment horizontal="center" vertical="center" wrapText="1"/>
    </xf>
    <xf numFmtId="0" fontId="19" fillId="0" borderId="22" xfId="0" applyFont="1" applyBorder="1" applyAlignment="1">
      <alignment horizontal="center" vertical="center"/>
    </xf>
    <xf numFmtId="49" fontId="18" fillId="0" borderId="22" xfId="0" applyNumberFormat="1" applyFont="1" applyBorder="1" applyAlignment="1">
      <alignment horizontal="center" vertical="center" wrapText="1"/>
    </xf>
    <xf numFmtId="0" fontId="19" fillId="0" borderId="22" xfId="0" applyFont="1" applyFill="1" applyBorder="1" applyAlignment="1">
      <alignment horizontal="center" vertical="center"/>
    </xf>
    <xf numFmtId="0" fontId="27" fillId="0" borderId="22" xfId="0" applyFont="1" applyFill="1" applyBorder="1" applyAlignment="1">
      <alignment horizontal="center" vertical="center"/>
    </xf>
    <xf numFmtId="49" fontId="20" fillId="9" borderId="30" xfId="0" applyNumberFormat="1" applyFont="1" applyFill="1" applyBorder="1" applyAlignment="1">
      <alignment horizontal="center" vertical="center" wrapText="1"/>
    </xf>
    <xf numFmtId="0" fontId="8" fillId="0" borderId="31" xfId="0" applyNumberFormat="1" applyFont="1" applyBorder="1" applyAlignment="1">
      <alignment horizontal="center" vertical="center" wrapText="1"/>
    </xf>
    <xf numFmtId="49" fontId="35" fillId="0" borderId="32" xfId="0" applyNumberFormat="1" applyFont="1" applyBorder="1" applyAlignment="1">
      <alignment horizontal="left" vertical="center" wrapText="1"/>
    </xf>
    <xf numFmtId="0" fontId="8" fillId="0" borderId="33" xfId="0" applyNumberFormat="1" applyFont="1" applyBorder="1" applyAlignment="1">
      <alignment horizontal="center" vertical="center" wrapText="1"/>
    </xf>
    <xf numFmtId="0" fontId="33" fillId="0" borderId="34" xfId="0" applyFont="1" applyBorder="1" applyAlignment="1">
      <alignment horizontal="left" vertical="center"/>
    </xf>
    <xf numFmtId="49" fontId="25" fillId="0" borderId="35" xfId="0" applyNumberFormat="1" applyFont="1" applyBorder="1" applyAlignment="1">
      <alignment horizontal="center" vertical="center" wrapText="1"/>
    </xf>
    <xf numFmtId="49" fontId="25" fillId="0" borderId="13" xfId="0" applyNumberFormat="1" applyFont="1" applyBorder="1" applyAlignment="1">
      <alignment horizontal="center" vertical="center" wrapText="1"/>
    </xf>
    <xf numFmtId="49" fontId="18" fillId="0" borderId="22" xfId="0" applyNumberFormat="1" applyFont="1" applyBorder="1" applyAlignment="1">
      <alignment horizontal="center" vertical="center"/>
    </xf>
    <xf numFmtId="49" fontId="20" fillId="0" borderId="22" xfId="0" applyNumberFormat="1" applyFont="1" applyBorder="1" applyAlignment="1">
      <alignment horizontal="center" vertical="center"/>
    </xf>
    <xf numFmtId="1" fontId="18" fillId="0" borderId="22" xfId="0" applyNumberFormat="1" applyFont="1" applyBorder="1" applyAlignment="1">
      <alignment horizontal="center" vertical="center" wrapText="1"/>
    </xf>
    <xf numFmtId="0" fontId="19" fillId="0" borderId="22" xfId="0" applyNumberFormat="1" applyFont="1" applyBorder="1" applyAlignment="1">
      <alignment horizontal="center" vertical="center"/>
    </xf>
    <xf numFmtId="0" fontId="30" fillId="0" borderId="22" xfId="0" applyFont="1" applyBorder="1" applyAlignment="1">
      <alignment horizontal="center" vertical="center"/>
    </xf>
    <xf numFmtId="1" fontId="34" fillId="0" borderId="36" xfId="0" applyNumberFormat="1" applyFont="1" applyBorder="1" applyAlignment="1">
      <alignment horizontal="center" vertical="center" wrapText="1"/>
    </xf>
    <xf numFmtId="1" fontId="25" fillId="0" borderId="22" xfId="0" applyNumberFormat="1" applyFont="1" applyBorder="1" applyAlignment="1">
      <alignment horizontal="center" vertical="center"/>
    </xf>
    <xf numFmtId="49" fontId="25" fillId="0" borderId="22" xfId="0" applyNumberFormat="1" applyFont="1" applyBorder="1" applyAlignment="1">
      <alignment horizontal="center" vertical="center"/>
    </xf>
    <xf numFmtId="0" fontId="0" fillId="0" borderId="22" xfId="0" applyBorder="1" applyAlignment="1">
      <alignment horizontal="center" vertical="center"/>
    </xf>
    <xf numFmtId="178" fontId="34" fillId="0" borderId="37" xfId="48" applyNumberFormat="1" applyFont="1" applyFill="1" applyBorder="1" applyAlignment="1" applyProtection="1">
      <alignment horizontal="center" vertical="center" wrapText="1"/>
      <protection/>
    </xf>
    <xf numFmtId="49" fontId="39" fillId="0" borderId="38" xfId="0" applyNumberFormat="1" applyFont="1" applyBorder="1" applyAlignment="1">
      <alignment horizontal="left" vertical="center" wrapText="1"/>
    </xf>
    <xf numFmtId="49" fontId="39" fillId="0" borderId="39" xfId="0" applyNumberFormat="1" applyFont="1" applyBorder="1" applyAlignment="1">
      <alignment horizontal="left" vertical="center" wrapText="1"/>
    </xf>
    <xf numFmtId="49" fontId="39" fillId="0" borderId="40" xfId="0" applyNumberFormat="1" applyFont="1" applyBorder="1" applyAlignment="1">
      <alignment horizontal="left" vertical="center" wrapText="1"/>
    </xf>
    <xf numFmtId="49" fontId="18" fillId="0" borderId="0" xfId="0" applyNumberFormat="1" applyFont="1" applyBorder="1" applyAlignment="1">
      <alignment horizontal="center" vertical="center" wrapText="1"/>
    </xf>
    <xf numFmtId="49" fontId="26" fillId="0" borderId="0" xfId="0" applyNumberFormat="1" applyFont="1" applyBorder="1" applyAlignment="1">
      <alignment horizontal="left" vertical="center" wrapText="1"/>
    </xf>
    <xf numFmtId="49" fontId="33" fillId="0" borderId="41" xfId="0" applyNumberFormat="1" applyFont="1" applyBorder="1" applyAlignment="1">
      <alignment horizontal="left" vertical="center" wrapText="1"/>
    </xf>
    <xf numFmtId="1" fontId="34" fillId="0" borderId="42" xfId="0" applyNumberFormat="1" applyFont="1" applyBorder="1" applyAlignment="1">
      <alignment horizontal="center" vertical="center" wrapText="1"/>
    </xf>
    <xf numFmtId="178" fontId="34" fillId="0" borderId="43" xfId="0" applyNumberFormat="1" applyFont="1" applyBorder="1" applyAlignment="1">
      <alignment horizontal="center" vertical="center" wrapText="1"/>
    </xf>
    <xf numFmtId="0" fontId="30" fillId="0" borderId="22" xfId="0" applyFont="1" applyBorder="1" applyAlignment="1">
      <alignment horizontal="center"/>
    </xf>
    <xf numFmtId="0" fontId="19" fillId="0" borderId="22" xfId="0" applyFont="1" applyBorder="1" applyAlignment="1">
      <alignment horizontal="center"/>
    </xf>
    <xf numFmtId="0" fontId="0" fillId="0" borderId="22" xfId="0" applyBorder="1" applyAlignment="1">
      <alignment horizontal="center"/>
    </xf>
    <xf numFmtId="0" fontId="19" fillId="0" borderId="22" xfId="0" applyNumberFormat="1" applyFont="1" applyBorder="1" applyAlignment="1">
      <alignment horizontal="center" vertical="center" wrapText="1"/>
    </xf>
    <xf numFmtId="1" fontId="18" fillId="0" borderId="22" xfId="0" applyNumberFormat="1" applyFont="1" applyBorder="1" applyAlignment="1">
      <alignment horizontal="center" vertical="center"/>
    </xf>
    <xf numFmtId="1" fontId="18" fillId="0" borderId="22" xfId="0" applyNumberFormat="1" applyFont="1" applyBorder="1" applyAlignment="1">
      <alignment horizontal="center" vertical="center" wrapText="1"/>
    </xf>
    <xf numFmtId="49" fontId="19" fillId="0" borderId="22" xfId="0" applyNumberFormat="1" applyFont="1" applyBorder="1" applyAlignment="1">
      <alignment horizontal="center" vertical="center" wrapText="1"/>
    </xf>
    <xf numFmtId="49" fontId="20" fillId="9" borderId="15" xfId="0" applyNumberFormat="1" applyFont="1" applyFill="1" applyBorder="1" applyAlignment="1">
      <alignment horizontal="center" vertical="center" wrapText="1"/>
    </xf>
    <xf numFmtId="0" fontId="21" fillId="0" borderId="13" xfId="0" applyNumberFormat="1" applyFont="1" applyBorder="1" applyAlignment="1">
      <alignment horizontal="center" vertical="center" wrapText="1"/>
    </xf>
    <xf numFmtId="49" fontId="18" fillId="0" borderId="14" xfId="0" applyNumberFormat="1" applyFont="1" applyBorder="1" applyAlignment="1">
      <alignment horizontal="left" vertical="top" wrapText="1"/>
    </xf>
    <xf numFmtId="0" fontId="30" fillId="0" borderId="44" xfId="0" applyNumberFormat="1" applyFont="1" applyBorder="1" applyAlignment="1">
      <alignment horizontal="justify" vertical="top" wrapText="1" shrinkToFit="1"/>
    </xf>
    <xf numFmtId="0" fontId="30" fillId="0" borderId="45" xfId="0" applyNumberFormat="1" applyFont="1" applyBorder="1" applyAlignment="1">
      <alignment horizontal="justify" vertical="top" wrapText="1" shrinkToFit="1"/>
    </xf>
    <xf numFmtId="0" fontId="30" fillId="0" borderId="46" xfId="0" applyNumberFormat="1" applyFont="1" applyBorder="1" applyAlignment="1">
      <alignment horizontal="justify" vertical="top" wrapText="1" shrinkToFit="1"/>
    </xf>
    <xf numFmtId="0" fontId="30" fillId="0" borderId="47" xfId="0" applyNumberFormat="1" applyFont="1" applyBorder="1" applyAlignment="1">
      <alignment horizontal="justify" vertical="top" wrapText="1" shrinkToFit="1"/>
    </xf>
    <xf numFmtId="0" fontId="30" fillId="0" borderId="0" xfId="0" applyNumberFormat="1" applyFont="1" applyBorder="1" applyAlignment="1">
      <alignment horizontal="justify" vertical="top" wrapText="1" shrinkToFit="1"/>
    </xf>
    <xf numFmtId="0" fontId="30" fillId="0" borderId="48" xfId="0" applyNumberFormat="1" applyFont="1" applyBorder="1" applyAlignment="1">
      <alignment horizontal="justify" vertical="top" wrapText="1" shrinkToFit="1"/>
    </xf>
    <xf numFmtId="0" fontId="30" fillId="0" borderId="49" xfId="0" applyNumberFormat="1" applyFont="1" applyBorder="1" applyAlignment="1">
      <alignment horizontal="justify" vertical="top" wrapText="1" shrinkToFit="1"/>
    </xf>
    <xf numFmtId="0" fontId="30" fillId="0" borderId="50" xfId="0" applyNumberFormat="1" applyFont="1" applyBorder="1" applyAlignment="1">
      <alignment horizontal="justify" vertical="top" wrapText="1" shrinkToFit="1"/>
    </xf>
    <xf numFmtId="0" fontId="30" fillId="0" borderId="51" xfId="0" applyNumberFormat="1" applyFont="1" applyBorder="1" applyAlignment="1">
      <alignment horizontal="justify" vertical="top" wrapText="1" shrinkToFit="1"/>
    </xf>
    <xf numFmtId="49" fontId="18" fillId="0" borderId="13" xfId="0" applyNumberFormat="1" applyFont="1" applyBorder="1" applyAlignment="1">
      <alignment horizontal="left" vertical="top" wrapText="1"/>
    </xf>
    <xf numFmtId="0" fontId="25" fillId="0" borderId="13" xfId="0" applyNumberFormat="1" applyFont="1" applyBorder="1" applyAlignment="1">
      <alignment horizontal="left" vertical="top" wrapText="1"/>
    </xf>
    <xf numFmtId="49" fontId="23" fillId="0" borderId="0" xfId="0" applyNumberFormat="1" applyFont="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94"/>
  <sheetViews>
    <sheetView tabSelected="1" workbookViewId="0" topLeftCell="A28">
      <selection activeCell="E36" sqref="E36"/>
    </sheetView>
  </sheetViews>
  <sheetFormatPr defaultColWidth="11.421875" defaultRowHeight="12.75"/>
  <cols>
    <col min="1" max="1" width="13.28125" style="1" customWidth="1"/>
    <col min="2" max="2" width="13.421875" style="1" customWidth="1"/>
    <col min="3" max="3" width="25.00390625" style="1" customWidth="1"/>
    <col min="4" max="4" width="5.7109375" style="2" customWidth="1"/>
    <col min="5" max="5" width="33.8515625" style="3" customWidth="1"/>
    <col min="6" max="6" width="4.00390625" style="1" customWidth="1"/>
    <col min="7" max="7" width="4.7109375" style="1" customWidth="1"/>
    <col min="8" max="8" width="4.00390625" style="4" customWidth="1"/>
    <col min="9" max="9" width="4.00390625" style="1" customWidth="1"/>
    <col min="10" max="10" width="4.7109375" style="1" customWidth="1"/>
    <col min="11" max="11" width="4.00390625" style="4" customWidth="1"/>
    <col min="12" max="12" width="4.00390625" style="1" customWidth="1"/>
    <col min="13" max="13" width="4.7109375" style="1" customWidth="1"/>
    <col min="14" max="14" width="4.00390625" style="4" customWidth="1"/>
    <col min="15" max="15" width="4.00390625" style="1" customWidth="1"/>
    <col min="16" max="16384" width="11.421875" style="1" customWidth="1"/>
  </cols>
  <sheetData>
    <row r="2" spans="1:15" ht="15.75" customHeight="1">
      <c r="A2" s="175" t="s">
        <v>1</v>
      </c>
      <c r="B2" s="175"/>
      <c r="C2" s="175"/>
      <c r="D2" s="175"/>
      <c r="E2" s="175"/>
      <c r="F2" s="175"/>
      <c r="G2" s="175"/>
      <c r="H2" s="175"/>
      <c r="I2" s="175"/>
      <c r="J2" s="175"/>
      <c r="K2" s="175"/>
      <c r="L2" s="175"/>
      <c r="M2" s="175"/>
      <c r="N2" s="175"/>
      <c r="O2" s="175"/>
    </row>
    <row r="3" spans="1:15" ht="15.75" customHeight="1">
      <c r="A3" s="175"/>
      <c r="B3" s="175"/>
      <c r="C3" s="175"/>
      <c r="D3" s="175"/>
      <c r="E3" s="175"/>
      <c r="F3" s="175"/>
      <c r="G3" s="175"/>
      <c r="H3" s="175"/>
      <c r="I3" s="175"/>
      <c r="J3" s="175"/>
      <c r="K3" s="175"/>
      <c r="L3" s="175"/>
      <c r="M3" s="175"/>
      <c r="N3" s="175"/>
      <c r="O3" s="175"/>
    </row>
    <row r="4" spans="1:15" ht="15.75" customHeight="1">
      <c r="A4" s="175"/>
      <c r="B4" s="175"/>
      <c r="C4" s="175"/>
      <c r="D4" s="175"/>
      <c r="E4" s="175"/>
      <c r="F4" s="175"/>
      <c r="G4" s="175"/>
      <c r="H4" s="175"/>
      <c r="I4" s="175"/>
      <c r="J4" s="175"/>
      <c r="K4" s="175"/>
      <c r="L4" s="175"/>
      <c r="M4" s="175"/>
      <c r="N4" s="175"/>
      <c r="O4" s="175"/>
    </row>
    <row r="5" spans="1:15" ht="15.75" customHeight="1">
      <c r="A5" s="175"/>
      <c r="B5" s="175"/>
      <c r="C5" s="175"/>
      <c r="D5" s="175"/>
      <c r="E5" s="175"/>
      <c r="F5" s="175"/>
      <c r="G5" s="175"/>
      <c r="H5" s="175"/>
      <c r="I5" s="175"/>
      <c r="J5" s="175"/>
      <c r="K5" s="175"/>
      <c r="L5" s="175"/>
      <c r="M5" s="175"/>
      <c r="N5" s="175"/>
      <c r="O5" s="175"/>
    </row>
    <row r="6" spans="1:15" ht="15.75" customHeight="1">
      <c r="A6" s="175"/>
      <c r="B6" s="175"/>
      <c r="C6" s="175"/>
      <c r="D6" s="175"/>
      <c r="E6" s="175"/>
      <c r="F6" s="175"/>
      <c r="G6" s="175"/>
      <c r="H6" s="175"/>
      <c r="I6" s="175"/>
      <c r="J6" s="175"/>
      <c r="K6" s="175"/>
      <c r="L6" s="175"/>
      <c r="M6" s="175"/>
      <c r="N6" s="175"/>
      <c r="O6" s="175"/>
    </row>
    <row r="7" spans="1:15" ht="15.75" customHeight="1">
      <c r="A7" s="175"/>
      <c r="B7" s="175"/>
      <c r="C7" s="175"/>
      <c r="D7" s="175"/>
      <c r="E7" s="175"/>
      <c r="F7" s="175"/>
      <c r="G7" s="175"/>
      <c r="H7" s="175"/>
      <c r="I7" s="175"/>
      <c r="J7" s="175"/>
      <c r="K7" s="175"/>
      <c r="L7" s="175"/>
      <c r="M7" s="175"/>
      <c r="N7" s="175"/>
      <c r="O7" s="175"/>
    </row>
    <row r="8" spans="1:15" ht="12.75" customHeight="1">
      <c r="A8" s="176" t="s">
        <v>42</v>
      </c>
      <c r="B8" s="176"/>
      <c r="C8" s="177" t="s">
        <v>0</v>
      </c>
      <c r="D8" s="178"/>
      <c r="E8" s="178"/>
      <c r="F8" s="178"/>
      <c r="G8" s="178"/>
      <c r="H8" s="178"/>
      <c r="I8" s="178"/>
      <c r="J8" s="178"/>
      <c r="K8" s="178"/>
      <c r="L8" s="178"/>
      <c r="M8" s="178"/>
      <c r="N8" s="178"/>
      <c r="O8" s="179"/>
    </row>
    <row r="9" spans="1:15" ht="12.75">
      <c r="A9" s="176"/>
      <c r="B9" s="176"/>
      <c r="C9" s="180"/>
      <c r="D9" s="181"/>
      <c r="E9" s="181"/>
      <c r="F9" s="181"/>
      <c r="G9" s="181"/>
      <c r="H9" s="181"/>
      <c r="I9" s="181"/>
      <c r="J9" s="181"/>
      <c r="K9" s="181"/>
      <c r="L9" s="181"/>
      <c r="M9" s="181"/>
      <c r="N9" s="181"/>
      <c r="O9" s="182"/>
    </row>
    <row r="10" spans="1:15" ht="12.75">
      <c r="A10" s="176"/>
      <c r="B10" s="176"/>
      <c r="C10" s="180"/>
      <c r="D10" s="181"/>
      <c r="E10" s="181"/>
      <c r="F10" s="181"/>
      <c r="G10" s="181"/>
      <c r="H10" s="181"/>
      <c r="I10" s="181"/>
      <c r="J10" s="181"/>
      <c r="K10" s="181"/>
      <c r="L10" s="181"/>
      <c r="M10" s="181"/>
      <c r="N10" s="181"/>
      <c r="O10" s="182"/>
    </row>
    <row r="11" spans="1:15" ht="12.75">
      <c r="A11" s="176"/>
      <c r="B11" s="176"/>
      <c r="C11" s="180"/>
      <c r="D11" s="181"/>
      <c r="E11" s="181"/>
      <c r="F11" s="181"/>
      <c r="G11" s="181"/>
      <c r="H11" s="181"/>
      <c r="I11" s="181"/>
      <c r="J11" s="181"/>
      <c r="K11" s="181"/>
      <c r="L11" s="181"/>
      <c r="M11" s="181"/>
      <c r="N11" s="181"/>
      <c r="O11" s="182"/>
    </row>
    <row r="12" spans="1:15" ht="12.75">
      <c r="A12" s="176"/>
      <c r="B12" s="176"/>
      <c r="C12" s="180"/>
      <c r="D12" s="181"/>
      <c r="E12" s="181"/>
      <c r="F12" s="181"/>
      <c r="G12" s="181"/>
      <c r="H12" s="181"/>
      <c r="I12" s="181"/>
      <c r="J12" s="181"/>
      <c r="K12" s="181"/>
      <c r="L12" s="181"/>
      <c r="M12" s="181"/>
      <c r="N12" s="181"/>
      <c r="O12" s="182"/>
    </row>
    <row r="13" spans="1:15" ht="12.75">
      <c r="A13" s="176"/>
      <c r="B13" s="176"/>
      <c r="C13" s="180"/>
      <c r="D13" s="181"/>
      <c r="E13" s="181"/>
      <c r="F13" s="181"/>
      <c r="G13" s="181"/>
      <c r="H13" s="181"/>
      <c r="I13" s="181"/>
      <c r="J13" s="181"/>
      <c r="K13" s="181"/>
      <c r="L13" s="181"/>
      <c r="M13" s="181"/>
      <c r="N13" s="181"/>
      <c r="O13" s="182"/>
    </row>
    <row r="14" spans="1:15" ht="12.75">
      <c r="A14" s="176"/>
      <c r="B14" s="176"/>
      <c r="C14" s="180"/>
      <c r="D14" s="181"/>
      <c r="E14" s="181"/>
      <c r="F14" s="181"/>
      <c r="G14" s="181"/>
      <c r="H14" s="181"/>
      <c r="I14" s="181"/>
      <c r="J14" s="181"/>
      <c r="K14" s="181"/>
      <c r="L14" s="181"/>
      <c r="M14" s="181"/>
      <c r="N14" s="181"/>
      <c r="O14" s="182"/>
    </row>
    <row r="15" spans="1:15" ht="12.75">
      <c r="A15" s="176"/>
      <c r="B15" s="176"/>
      <c r="C15" s="180"/>
      <c r="D15" s="181"/>
      <c r="E15" s="181"/>
      <c r="F15" s="181"/>
      <c r="G15" s="181"/>
      <c r="H15" s="181"/>
      <c r="I15" s="181"/>
      <c r="J15" s="181"/>
      <c r="K15" s="181"/>
      <c r="L15" s="181"/>
      <c r="M15" s="181"/>
      <c r="N15" s="181"/>
      <c r="O15" s="182"/>
    </row>
    <row r="16" spans="1:15" ht="12.75">
      <c r="A16" s="176"/>
      <c r="B16" s="176"/>
      <c r="C16" s="180"/>
      <c r="D16" s="181"/>
      <c r="E16" s="181"/>
      <c r="F16" s="181"/>
      <c r="G16" s="181"/>
      <c r="H16" s="181"/>
      <c r="I16" s="181"/>
      <c r="J16" s="181"/>
      <c r="K16" s="181"/>
      <c r="L16" s="181"/>
      <c r="M16" s="181"/>
      <c r="N16" s="181"/>
      <c r="O16" s="182"/>
    </row>
    <row r="17" spans="1:15" ht="12.75">
      <c r="A17" s="176"/>
      <c r="B17" s="176"/>
      <c r="C17" s="180"/>
      <c r="D17" s="181"/>
      <c r="E17" s="181"/>
      <c r="F17" s="181"/>
      <c r="G17" s="181"/>
      <c r="H17" s="181"/>
      <c r="I17" s="181"/>
      <c r="J17" s="181"/>
      <c r="K17" s="181"/>
      <c r="L17" s="181"/>
      <c r="M17" s="181"/>
      <c r="N17" s="181"/>
      <c r="O17" s="182"/>
    </row>
    <row r="18" spans="1:15" ht="12.75">
      <c r="A18" s="176"/>
      <c r="B18" s="176"/>
      <c r="C18" s="183"/>
      <c r="D18" s="184"/>
      <c r="E18" s="184"/>
      <c r="F18" s="184"/>
      <c r="G18" s="184"/>
      <c r="H18" s="184"/>
      <c r="I18" s="184"/>
      <c r="J18" s="184"/>
      <c r="K18" s="184"/>
      <c r="L18" s="184"/>
      <c r="M18" s="184"/>
      <c r="N18" s="184"/>
      <c r="O18" s="185"/>
    </row>
    <row r="19" spans="1:15" ht="12.75" customHeight="1">
      <c r="A19" s="186" t="s">
        <v>43</v>
      </c>
      <c r="B19" s="186"/>
      <c r="C19" s="187" t="s">
        <v>44</v>
      </c>
      <c r="D19" s="187"/>
      <c r="E19" s="187"/>
      <c r="F19" s="187"/>
      <c r="G19" s="187"/>
      <c r="H19" s="187"/>
      <c r="I19" s="187"/>
      <c r="J19" s="187"/>
      <c r="K19" s="187"/>
      <c r="L19" s="187"/>
      <c r="M19" s="187"/>
      <c r="N19" s="187"/>
      <c r="O19" s="187"/>
    </row>
    <row r="20" spans="1:15" ht="12.75">
      <c r="A20" s="186"/>
      <c r="B20" s="186"/>
      <c r="C20" s="187"/>
      <c r="D20" s="187"/>
      <c r="E20" s="187"/>
      <c r="F20" s="187"/>
      <c r="G20" s="187"/>
      <c r="H20" s="187"/>
      <c r="I20" s="187"/>
      <c r="J20" s="187"/>
      <c r="K20" s="187"/>
      <c r="L20" s="187"/>
      <c r="M20" s="187"/>
      <c r="N20" s="187"/>
      <c r="O20" s="187"/>
    </row>
    <row r="21" spans="1:15" ht="12.75">
      <c r="A21" s="186"/>
      <c r="B21" s="186"/>
      <c r="C21" s="187"/>
      <c r="D21" s="187"/>
      <c r="E21" s="187"/>
      <c r="F21" s="187"/>
      <c r="G21" s="187"/>
      <c r="H21" s="187"/>
      <c r="I21" s="187"/>
      <c r="J21" s="187"/>
      <c r="K21" s="187"/>
      <c r="L21" s="187"/>
      <c r="M21" s="187"/>
      <c r="N21" s="187"/>
      <c r="O21" s="187"/>
    </row>
    <row r="22" spans="1:15" ht="12.75">
      <c r="A22" s="186"/>
      <c r="B22" s="186"/>
      <c r="C22" s="187"/>
      <c r="D22" s="187"/>
      <c r="E22" s="187"/>
      <c r="F22" s="187"/>
      <c r="G22" s="187"/>
      <c r="H22" s="187"/>
      <c r="I22" s="187"/>
      <c r="J22" s="187"/>
      <c r="K22" s="187"/>
      <c r="L22" s="187"/>
      <c r="M22" s="187"/>
      <c r="N22" s="187"/>
      <c r="O22" s="187"/>
    </row>
    <row r="23" spans="1:15" ht="12.75">
      <c r="A23" s="186"/>
      <c r="B23" s="186"/>
      <c r="C23" s="187"/>
      <c r="D23" s="187"/>
      <c r="E23" s="187"/>
      <c r="F23" s="187"/>
      <c r="G23" s="187"/>
      <c r="H23" s="187"/>
      <c r="I23" s="187"/>
      <c r="J23" s="187"/>
      <c r="K23" s="187"/>
      <c r="L23" s="187"/>
      <c r="M23" s="187"/>
      <c r="N23" s="187"/>
      <c r="O23" s="187"/>
    </row>
    <row r="24" spans="1:15" ht="17.25" customHeight="1">
      <c r="A24" s="186"/>
      <c r="B24" s="186"/>
      <c r="C24" s="187"/>
      <c r="D24" s="187"/>
      <c r="E24" s="187"/>
      <c r="F24" s="187"/>
      <c r="G24" s="187"/>
      <c r="H24" s="187"/>
      <c r="I24" s="187"/>
      <c r="J24" s="187"/>
      <c r="K24" s="187"/>
      <c r="L24" s="187"/>
      <c r="M24" s="187"/>
      <c r="N24" s="187"/>
      <c r="O24" s="187"/>
    </row>
    <row r="26" spans="3:6" ht="23.25" customHeight="1">
      <c r="C26" s="188" t="s">
        <v>45</v>
      </c>
      <c r="D26" s="188"/>
      <c r="E26" s="188"/>
      <c r="F26" s="188"/>
    </row>
    <row r="27" spans="7:15" ht="12.75" customHeight="1">
      <c r="G27" s="174" t="s">
        <v>46</v>
      </c>
      <c r="H27" s="174"/>
      <c r="I27" s="174"/>
      <c r="J27" s="142" t="s">
        <v>47</v>
      </c>
      <c r="K27" s="142"/>
      <c r="L27" s="142"/>
      <c r="M27" s="142" t="s">
        <v>48</v>
      </c>
      <c r="N27" s="142"/>
      <c r="O27" s="142"/>
    </row>
    <row r="28" spans="1:15" ht="33.75">
      <c r="A28" s="110" t="s">
        <v>49</v>
      </c>
      <c r="B28" s="110" t="s">
        <v>50</v>
      </c>
      <c r="C28" s="110" t="s">
        <v>51</v>
      </c>
      <c r="D28" s="111" t="s">
        <v>52</v>
      </c>
      <c r="E28" s="112" t="s">
        <v>53</v>
      </c>
      <c r="F28" s="110" t="s">
        <v>54</v>
      </c>
      <c r="G28" s="110" t="s">
        <v>55</v>
      </c>
      <c r="H28" s="113" t="s">
        <v>56</v>
      </c>
      <c r="I28" s="114" t="s">
        <v>57</v>
      </c>
      <c r="J28" s="115" t="s">
        <v>55</v>
      </c>
      <c r="K28" s="116" t="s">
        <v>56</v>
      </c>
      <c r="L28" s="117" t="s">
        <v>57</v>
      </c>
      <c r="M28" s="5" t="s">
        <v>55</v>
      </c>
      <c r="N28" s="6" t="s">
        <v>56</v>
      </c>
      <c r="O28" s="7" t="s">
        <v>57</v>
      </c>
    </row>
    <row r="29" spans="1:15" ht="19.5" customHeight="1">
      <c r="A29" s="137" t="s">
        <v>89</v>
      </c>
      <c r="B29" s="137" t="s">
        <v>58</v>
      </c>
      <c r="C29" s="170" t="s">
        <v>59</v>
      </c>
      <c r="D29" s="171">
        <f>H29+H30+K31</f>
        <v>8</v>
      </c>
      <c r="E29" s="71" t="s">
        <v>90</v>
      </c>
      <c r="F29" s="62" t="s">
        <v>60</v>
      </c>
      <c r="G29" s="66">
        <v>20</v>
      </c>
      <c r="H29" s="67">
        <v>2</v>
      </c>
      <c r="I29" s="123" t="s">
        <v>61</v>
      </c>
      <c r="J29" s="68"/>
      <c r="K29" s="67"/>
      <c r="L29" s="68"/>
      <c r="M29" s="109"/>
      <c r="N29" s="10"/>
      <c r="O29" s="11"/>
    </row>
    <row r="30" spans="1:15" ht="19.5" customHeight="1">
      <c r="A30" s="137"/>
      <c r="B30" s="137"/>
      <c r="C30" s="152"/>
      <c r="D30" s="171"/>
      <c r="E30" s="71" t="s">
        <v>91</v>
      </c>
      <c r="F30" s="62" t="s">
        <v>60</v>
      </c>
      <c r="G30" s="66">
        <v>20</v>
      </c>
      <c r="H30" s="67">
        <v>2</v>
      </c>
      <c r="I30" s="123" t="s">
        <v>71</v>
      </c>
      <c r="J30" s="68"/>
      <c r="K30" s="67"/>
      <c r="L30" s="68"/>
      <c r="M30" s="109"/>
      <c r="N30" s="10"/>
      <c r="O30" s="11"/>
    </row>
    <row r="31" spans="1:15" ht="19.5" customHeight="1">
      <c r="A31" s="137"/>
      <c r="B31" s="137"/>
      <c r="C31" s="152"/>
      <c r="D31" s="171"/>
      <c r="E31" s="71" t="s">
        <v>92</v>
      </c>
      <c r="F31" s="62" t="s">
        <v>60</v>
      </c>
      <c r="G31" s="68"/>
      <c r="H31" s="67"/>
      <c r="I31" s="123"/>
      <c r="J31" s="68">
        <v>40</v>
      </c>
      <c r="K31" s="67">
        <v>4</v>
      </c>
      <c r="L31" s="68" t="s">
        <v>61</v>
      </c>
      <c r="M31" s="109"/>
      <c r="N31" s="10"/>
      <c r="O31" s="11"/>
    </row>
    <row r="32" spans="1:15" ht="12.75">
      <c r="A32" s="137"/>
      <c r="B32" s="137"/>
      <c r="C32" s="170" t="s">
        <v>62</v>
      </c>
      <c r="D32" s="172">
        <f>H32+H33+K34+K35+K36</f>
        <v>8</v>
      </c>
      <c r="E32" s="71" t="s">
        <v>93</v>
      </c>
      <c r="F32" s="124" t="s">
        <v>70</v>
      </c>
      <c r="G32" s="66">
        <v>20</v>
      </c>
      <c r="H32" s="125">
        <v>2</v>
      </c>
      <c r="I32" s="127" t="s">
        <v>61</v>
      </c>
      <c r="J32" s="66"/>
      <c r="K32" s="125"/>
      <c r="L32" s="66"/>
      <c r="M32" s="109"/>
      <c r="N32" s="10"/>
      <c r="O32" s="11"/>
    </row>
    <row r="33" spans="1:15" ht="12.75">
      <c r="A33" s="137"/>
      <c r="B33" s="137"/>
      <c r="C33" s="152"/>
      <c r="D33" s="172"/>
      <c r="E33" s="71" t="s">
        <v>94</v>
      </c>
      <c r="F33" s="124" t="s">
        <v>60</v>
      </c>
      <c r="G33" s="66">
        <v>20</v>
      </c>
      <c r="H33" s="125">
        <v>2</v>
      </c>
      <c r="I33" s="127" t="s">
        <v>71</v>
      </c>
      <c r="J33" s="66"/>
      <c r="K33" s="125"/>
      <c r="L33" s="66"/>
      <c r="M33" s="109"/>
      <c r="N33" s="10"/>
      <c r="O33" s="11"/>
    </row>
    <row r="34" spans="1:15" ht="12.75">
      <c r="A34" s="137"/>
      <c r="B34" s="137"/>
      <c r="C34" s="152"/>
      <c r="D34" s="172"/>
      <c r="E34" s="71" t="s">
        <v>95</v>
      </c>
      <c r="F34" s="124" t="s">
        <v>60</v>
      </c>
      <c r="G34" s="66"/>
      <c r="H34" s="125"/>
      <c r="I34" s="89"/>
      <c r="J34" s="66">
        <v>11</v>
      </c>
      <c r="K34" s="125">
        <v>1</v>
      </c>
      <c r="L34" s="128" t="s">
        <v>71</v>
      </c>
      <c r="M34" s="109"/>
      <c r="N34" s="10"/>
      <c r="O34" s="11"/>
    </row>
    <row r="35" spans="1:15" ht="12.75">
      <c r="A35" s="137"/>
      <c r="B35" s="137"/>
      <c r="C35" s="152"/>
      <c r="D35" s="172"/>
      <c r="E35" s="71" t="s">
        <v>97</v>
      </c>
      <c r="F35" s="124" t="s">
        <v>70</v>
      </c>
      <c r="G35" s="66"/>
      <c r="H35" s="125"/>
      <c r="I35" s="89"/>
      <c r="J35" s="66">
        <v>18</v>
      </c>
      <c r="K35" s="125">
        <v>2</v>
      </c>
      <c r="L35" s="129" t="s">
        <v>61</v>
      </c>
      <c r="M35" s="109"/>
      <c r="N35" s="10"/>
      <c r="O35" s="11"/>
    </row>
    <row r="36" spans="1:15" ht="12.75">
      <c r="A36" s="137"/>
      <c r="B36" s="137"/>
      <c r="C36" s="152"/>
      <c r="D36" s="172"/>
      <c r="E36" s="72" t="s">
        <v>96</v>
      </c>
      <c r="F36" s="124" t="s">
        <v>60</v>
      </c>
      <c r="G36" s="66"/>
      <c r="H36" s="125"/>
      <c r="I36" s="66"/>
      <c r="J36" s="66">
        <v>11</v>
      </c>
      <c r="K36" s="125">
        <v>1</v>
      </c>
      <c r="L36" s="130" t="s">
        <v>71</v>
      </c>
      <c r="M36" s="109"/>
      <c r="N36" s="10"/>
      <c r="O36" s="11"/>
    </row>
    <row r="37" spans="1:15" ht="12.75">
      <c r="A37" s="137"/>
      <c r="B37" s="137"/>
      <c r="C37" s="173" t="s">
        <v>5</v>
      </c>
      <c r="D37" s="171">
        <f>H37+K37</f>
        <v>8</v>
      </c>
      <c r="E37" s="167" t="s">
        <v>6</v>
      </c>
      <c r="F37" s="168" t="s">
        <v>68</v>
      </c>
      <c r="G37" s="134">
        <v>15</v>
      </c>
      <c r="H37" s="136">
        <v>4</v>
      </c>
      <c r="I37" s="134" t="s">
        <v>61</v>
      </c>
      <c r="J37" s="134">
        <v>15</v>
      </c>
      <c r="K37" s="136">
        <v>4</v>
      </c>
      <c r="L37" s="134" t="s">
        <v>61</v>
      </c>
      <c r="M37" s="109"/>
      <c r="N37" s="10"/>
      <c r="O37" s="11"/>
    </row>
    <row r="38" spans="1:15" ht="12.75">
      <c r="A38" s="137"/>
      <c r="B38" s="137"/>
      <c r="C38" s="153"/>
      <c r="D38" s="157"/>
      <c r="E38" s="167"/>
      <c r="F38" s="169"/>
      <c r="G38" s="135"/>
      <c r="H38" s="135"/>
      <c r="I38" s="135"/>
      <c r="J38" s="135"/>
      <c r="K38" s="135"/>
      <c r="L38" s="135"/>
      <c r="M38" s="109"/>
      <c r="N38" s="10"/>
      <c r="O38" s="11"/>
    </row>
    <row r="39" spans="1:15" ht="24">
      <c r="A39" s="137"/>
      <c r="B39" s="95" t="s">
        <v>63</v>
      </c>
      <c r="C39" s="126" t="s">
        <v>7</v>
      </c>
      <c r="D39" s="87">
        <f>H39+K39</f>
        <v>8</v>
      </c>
      <c r="E39" s="71" t="s">
        <v>8</v>
      </c>
      <c r="F39" s="124" t="s">
        <v>60</v>
      </c>
      <c r="G39" s="66">
        <v>40</v>
      </c>
      <c r="H39" s="125">
        <v>4</v>
      </c>
      <c r="I39" s="66" t="s">
        <v>61</v>
      </c>
      <c r="J39" s="66">
        <v>40</v>
      </c>
      <c r="K39" s="125">
        <v>4</v>
      </c>
      <c r="L39" s="89" t="s">
        <v>61</v>
      </c>
      <c r="M39" s="109"/>
      <c r="N39" s="10"/>
      <c r="O39" s="11"/>
    </row>
    <row r="40" spans="1:15" ht="33.75">
      <c r="A40" s="137"/>
      <c r="B40" s="95" t="s">
        <v>64</v>
      </c>
      <c r="C40" s="126" t="s">
        <v>24</v>
      </c>
      <c r="D40" s="87">
        <f>H40+K40</f>
        <v>6</v>
      </c>
      <c r="E40" s="71" t="s">
        <v>9</v>
      </c>
      <c r="F40" s="124" t="s">
        <v>70</v>
      </c>
      <c r="G40" s="66">
        <v>24</v>
      </c>
      <c r="H40" s="125">
        <v>3</v>
      </c>
      <c r="I40" s="66" t="s">
        <v>71</v>
      </c>
      <c r="J40" s="66">
        <v>24</v>
      </c>
      <c r="K40" s="125">
        <v>3</v>
      </c>
      <c r="L40" s="89" t="s">
        <v>71</v>
      </c>
      <c r="M40" s="109"/>
      <c r="N40" s="10"/>
      <c r="O40" s="11"/>
    </row>
    <row r="41" spans="1:15" ht="15">
      <c r="A41" s="118" t="s">
        <v>65</v>
      </c>
      <c r="B41" s="24"/>
      <c r="C41" s="77"/>
      <c r="D41" s="119">
        <f>SUM(D29:D40)</f>
        <v>38</v>
      </c>
      <c r="E41" s="70"/>
      <c r="F41" s="24"/>
      <c r="G41" s="120">
        <f>SUM(G29:G40)</f>
        <v>159</v>
      </c>
      <c r="H41" s="121">
        <f>SUM(H29:H40)</f>
        <v>19</v>
      </c>
      <c r="I41" s="122">
        <f>COUNTIF(I29:I40,"E")</f>
        <v>4</v>
      </c>
      <c r="J41" s="120">
        <f>SUM(J29:J40)</f>
        <v>159</v>
      </c>
      <c r="K41" s="121">
        <f>SUM(K29:K40)</f>
        <v>19</v>
      </c>
      <c r="L41" s="122">
        <f>COUNTIF(L29:L40,"E")</f>
        <v>4</v>
      </c>
      <c r="M41" s="18"/>
      <c r="N41" s="16"/>
      <c r="O41" s="17"/>
    </row>
    <row r="42" spans="3:5" ht="12.75">
      <c r="C42" s="3"/>
      <c r="E42" s="70"/>
    </row>
    <row r="43" spans="1:15" ht="34.5" customHeight="1">
      <c r="A43" s="148" t="s">
        <v>66</v>
      </c>
      <c r="B43" s="9" t="s">
        <v>67</v>
      </c>
      <c r="C43" s="78" t="s">
        <v>35</v>
      </c>
      <c r="D43" s="60">
        <f>H43+K43+N43</f>
        <v>42</v>
      </c>
      <c r="E43" s="71" t="s">
        <v>10</v>
      </c>
      <c r="F43" s="61" t="s">
        <v>68</v>
      </c>
      <c r="G43" s="19">
        <v>30</v>
      </c>
      <c r="H43" s="20">
        <v>14</v>
      </c>
      <c r="I43" s="12" t="s">
        <v>61</v>
      </c>
      <c r="J43" s="21">
        <v>30</v>
      </c>
      <c r="K43" s="20">
        <v>14</v>
      </c>
      <c r="L43" s="12" t="s">
        <v>61</v>
      </c>
      <c r="M43" s="21">
        <v>30</v>
      </c>
      <c r="N43" s="20">
        <v>14</v>
      </c>
      <c r="O43" s="12" t="s">
        <v>61</v>
      </c>
    </row>
    <row r="44" spans="1:15" ht="39.75" customHeight="1">
      <c r="A44" s="148"/>
      <c r="B44" s="9" t="s">
        <v>67</v>
      </c>
      <c r="C44" s="78" t="s">
        <v>12</v>
      </c>
      <c r="D44" s="60">
        <f>H44+K44+N44</f>
        <v>12</v>
      </c>
      <c r="E44" s="71" t="s">
        <v>11</v>
      </c>
      <c r="F44" s="61" t="s">
        <v>70</v>
      </c>
      <c r="G44" s="19">
        <v>32</v>
      </c>
      <c r="H44" s="20">
        <v>4</v>
      </c>
      <c r="I44" s="12" t="s">
        <v>61</v>
      </c>
      <c r="J44" s="21">
        <v>32</v>
      </c>
      <c r="K44" s="20">
        <v>4</v>
      </c>
      <c r="L44" s="12" t="s">
        <v>61</v>
      </c>
      <c r="M44" s="21">
        <v>32</v>
      </c>
      <c r="N44" s="20">
        <v>4</v>
      </c>
      <c r="O44" s="12" t="s">
        <v>61</v>
      </c>
    </row>
    <row r="45" spans="1:15" ht="49.5" customHeight="1" hidden="1">
      <c r="A45" s="148"/>
      <c r="B45" s="9"/>
      <c r="C45" s="78"/>
      <c r="D45" s="60">
        <f>H45+K45+N45</f>
        <v>0</v>
      </c>
      <c r="E45" s="69"/>
      <c r="F45" s="19"/>
      <c r="G45" s="19"/>
      <c r="H45" s="20"/>
      <c r="I45" s="12"/>
      <c r="J45" s="21"/>
      <c r="K45" s="20"/>
      <c r="L45" s="12"/>
      <c r="M45" s="21"/>
      <c r="N45" s="20"/>
      <c r="O45" s="12"/>
    </row>
    <row r="46" spans="1:15" ht="34.5" customHeight="1">
      <c r="A46" s="148"/>
      <c r="B46" s="9" t="s">
        <v>64</v>
      </c>
      <c r="C46" s="78" t="s">
        <v>69</v>
      </c>
      <c r="D46" s="60">
        <f>H46+K46+N46</f>
        <v>8</v>
      </c>
      <c r="E46" s="71" t="s">
        <v>13</v>
      </c>
      <c r="F46" s="61" t="s">
        <v>70</v>
      </c>
      <c r="G46" s="19"/>
      <c r="H46" s="20"/>
      <c r="I46" s="12"/>
      <c r="J46" s="21">
        <v>32</v>
      </c>
      <c r="K46" s="20">
        <v>4</v>
      </c>
      <c r="L46" s="12" t="s">
        <v>61</v>
      </c>
      <c r="M46" s="21">
        <v>32</v>
      </c>
      <c r="N46" s="20">
        <v>4</v>
      </c>
      <c r="O46" s="12" t="s">
        <v>61</v>
      </c>
    </row>
    <row r="47" spans="1:15" ht="26.25" customHeight="1">
      <c r="A47" s="148"/>
      <c r="B47" s="9" t="s">
        <v>67</v>
      </c>
      <c r="C47" s="65" t="s">
        <v>29</v>
      </c>
      <c r="D47" s="60">
        <f>H47+K47+N47</f>
        <v>8</v>
      </c>
      <c r="E47" s="72" t="s">
        <v>27</v>
      </c>
      <c r="F47" s="61" t="s">
        <v>28</v>
      </c>
      <c r="G47" s="19">
        <v>30</v>
      </c>
      <c r="H47" s="20">
        <v>2</v>
      </c>
      <c r="I47" s="12" t="s">
        <v>71</v>
      </c>
      <c r="J47" s="21">
        <v>45</v>
      </c>
      <c r="K47" s="20">
        <v>3</v>
      </c>
      <c r="L47" s="12" t="s">
        <v>71</v>
      </c>
      <c r="M47" s="21">
        <v>45</v>
      </c>
      <c r="N47" s="20">
        <v>3</v>
      </c>
      <c r="O47" s="12" t="s">
        <v>71</v>
      </c>
    </row>
    <row r="48" spans="1:15" ht="15">
      <c r="A48" s="13" t="s">
        <v>65</v>
      </c>
      <c r="B48" s="24"/>
      <c r="C48" s="79"/>
      <c r="D48" s="14">
        <f>SUM(D43:D47)</f>
        <v>70</v>
      </c>
      <c r="E48" s="73"/>
      <c r="F48" s="24"/>
      <c r="G48" s="15">
        <f>SUM(G43:G47)</f>
        <v>92</v>
      </c>
      <c r="H48" s="16">
        <f>SUM(H43:H47)</f>
        <v>20</v>
      </c>
      <c r="I48" s="17">
        <f>COUNTIF(I43:I47,"E")</f>
        <v>2</v>
      </c>
      <c r="J48" s="15">
        <f>SUM(J43:J47)</f>
        <v>139</v>
      </c>
      <c r="K48" s="16">
        <f>SUM(K43:K47)</f>
        <v>25</v>
      </c>
      <c r="L48" s="17">
        <f>COUNTIF(L43:L47,"E")</f>
        <v>3</v>
      </c>
      <c r="M48" s="15">
        <f>SUM(M43:M47)</f>
        <v>139</v>
      </c>
      <c r="N48" s="16">
        <f>SUM(N43:N47)</f>
        <v>25</v>
      </c>
      <c r="O48" s="17">
        <f>COUNTIF(O43:O47,"E")</f>
        <v>3</v>
      </c>
    </row>
    <row r="49" spans="3:5" ht="12.75">
      <c r="C49" s="3"/>
      <c r="E49" s="74"/>
    </row>
    <row r="50" spans="1:15" ht="24.75" customHeight="1">
      <c r="A50" s="131" t="s">
        <v>72</v>
      </c>
      <c r="B50" s="156" t="s">
        <v>67</v>
      </c>
      <c r="C50" s="152" t="s">
        <v>35</v>
      </c>
      <c r="D50" s="87">
        <f aca="true" t="shared" si="0" ref="D50:D55">H50+K50+N50</f>
        <v>4</v>
      </c>
      <c r="E50" s="71" t="s">
        <v>39</v>
      </c>
      <c r="F50" s="88" t="s">
        <v>68</v>
      </c>
      <c r="G50" s="89"/>
      <c r="H50" s="90"/>
      <c r="I50" s="89"/>
      <c r="J50" s="89"/>
      <c r="K50" s="90"/>
      <c r="L50" s="89"/>
      <c r="M50" s="89">
        <v>8</v>
      </c>
      <c r="N50" s="90">
        <v>4</v>
      </c>
      <c r="O50" s="89" t="s">
        <v>71</v>
      </c>
    </row>
    <row r="51" spans="1:15" ht="24.75" customHeight="1">
      <c r="A51" s="132"/>
      <c r="B51" s="157"/>
      <c r="C51" s="153"/>
      <c r="D51" s="87">
        <f t="shared" si="0"/>
        <v>4</v>
      </c>
      <c r="E51" s="71" t="s">
        <v>40</v>
      </c>
      <c r="F51" s="88" t="s">
        <v>68</v>
      </c>
      <c r="G51" s="89">
        <v>8</v>
      </c>
      <c r="H51" s="90">
        <v>4</v>
      </c>
      <c r="I51" s="89" t="s">
        <v>71</v>
      </c>
      <c r="J51" s="89"/>
      <c r="K51" s="90"/>
      <c r="L51" s="89"/>
      <c r="M51" s="89"/>
      <c r="N51" s="90"/>
      <c r="O51" s="89"/>
    </row>
    <row r="52" spans="1:15" ht="24.75" customHeight="1">
      <c r="A52" s="132"/>
      <c r="B52" s="157"/>
      <c r="C52" s="153"/>
      <c r="D52" s="87">
        <f t="shared" si="0"/>
        <v>12</v>
      </c>
      <c r="E52" s="71" t="s">
        <v>36</v>
      </c>
      <c r="F52" s="88" t="s">
        <v>68</v>
      </c>
      <c r="G52" s="89">
        <v>8</v>
      </c>
      <c r="H52" s="90">
        <v>4</v>
      </c>
      <c r="I52" s="89" t="s">
        <v>71</v>
      </c>
      <c r="J52" s="89">
        <v>8</v>
      </c>
      <c r="K52" s="90">
        <v>4</v>
      </c>
      <c r="L52" s="89" t="s">
        <v>71</v>
      </c>
      <c r="M52" s="89">
        <v>8</v>
      </c>
      <c r="N52" s="90">
        <v>4</v>
      </c>
      <c r="O52" s="89" t="s">
        <v>71</v>
      </c>
    </row>
    <row r="53" spans="1:15" ht="24.75" customHeight="1">
      <c r="A53" s="132"/>
      <c r="B53" s="157"/>
      <c r="C53" s="153"/>
      <c r="D53" s="87">
        <f t="shared" si="0"/>
        <v>4</v>
      </c>
      <c r="E53" s="71" t="s">
        <v>38</v>
      </c>
      <c r="F53" s="88" t="s">
        <v>60</v>
      </c>
      <c r="G53" s="89"/>
      <c r="H53" s="90"/>
      <c r="I53" s="89"/>
      <c r="J53" s="89"/>
      <c r="K53" s="90"/>
      <c r="L53" s="89"/>
      <c r="M53" s="89">
        <v>24</v>
      </c>
      <c r="N53" s="90">
        <v>4</v>
      </c>
      <c r="O53" s="89"/>
    </row>
    <row r="54" spans="1:15" ht="39.75" customHeight="1" hidden="1">
      <c r="A54" s="132"/>
      <c r="B54" s="157"/>
      <c r="C54" s="153"/>
      <c r="D54" s="87">
        <f t="shared" si="0"/>
        <v>0</v>
      </c>
      <c r="E54" s="91"/>
      <c r="F54" s="88"/>
      <c r="G54" s="89"/>
      <c r="H54" s="90"/>
      <c r="I54" s="89"/>
      <c r="J54" s="89"/>
      <c r="K54" s="90"/>
      <c r="L54" s="89"/>
      <c r="M54" s="89"/>
      <c r="N54" s="90"/>
      <c r="O54" s="89"/>
    </row>
    <row r="55" spans="1:15" ht="27" customHeight="1">
      <c r="A55" s="132"/>
      <c r="B55" s="157"/>
      <c r="C55" s="153"/>
      <c r="D55" s="87">
        <f t="shared" si="0"/>
        <v>4</v>
      </c>
      <c r="E55" s="92" t="s">
        <v>37</v>
      </c>
      <c r="F55" s="88" t="s">
        <v>68</v>
      </c>
      <c r="G55" s="93">
        <v>8</v>
      </c>
      <c r="H55" s="94">
        <v>4</v>
      </c>
      <c r="I55" s="89" t="s">
        <v>71</v>
      </c>
      <c r="J55" s="89"/>
      <c r="K55" s="90"/>
      <c r="L55" s="89"/>
      <c r="M55" s="89"/>
      <c r="N55" s="90"/>
      <c r="O55" s="89"/>
    </row>
    <row r="56" spans="1:15" ht="27.75" customHeight="1">
      <c r="A56" s="132"/>
      <c r="B56" s="95" t="s">
        <v>14</v>
      </c>
      <c r="C56" s="63" t="s">
        <v>15</v>
      </c>
      <c r="D56" s="155">
        <f>N56</f>
        <v>4</v>
      </c>
      <c r="E56" s="71" t="s">
        <v>32</v>
      </c>
      <c r="F56" s="138" t="s">
        <v>60</v>
      </c>
      <c r="G56" s="140"/>
      <c r="H56" s="140"/>
      <c r="I56" s="140"/>
      <c r="J56" s="140"/>
      <c r="K56" s="140"/>
      <c r="L56" s="140"/>
      <c r="M56" s="140">
        <v>32</v>
      </c>
      <c r="N56" s="141">
        <v>4</v>
      </c>
      <c r="O56" s="140" t="s">
        <v>61</v>
      </c>
    </row>
    <row r="57" spans="1:15" ht="19.5" customHeight="1">
      <c r="A57" s="132"/>
      <c r="B57" s="95"/>
      <c r="C57" s="96" t="s">
        <v>16</v>
      </c>
      <c r="D57" s="155"/>
      <c r="E57" s="97" t="s">
        <v>16</v>
      </c>
      <c r="F57" s="138"/>
      <c r="G57" s="140"/>
      <c r="H57" s="140"/>
      <c r="I57" s="140"/>
      <c r="J57" s="140"/>
      <c r="K57" s="140"/>
      <c r="L57" s="140"/>
      <c r="M57" s="140"/>
      <c r="N57" s="141"/>
      <c r="O57" s="140"/>
    </row>
    <row r="58" spans="1:15" ht="30.75" customHeight="1">
      <c r="A58" s="132"/>
      <c r="B58" s="95" t="s">
        <v>14</v>
      </c>
      <c r="C58" s="63" t="s">
        <v>17</v>
      </c>
      <c r="D58" s="155"/>
      <c r="E58" s="71" t="s">
        <v>18</v>
      </c>
      <c r="F58" s="138"/>
      <c r="G58" s="140"/>
      <c r="H58" s="140"/>
      <c r="I58" s="140"/>
      <c r="J58" s="140"/>
      <c r="K58" s="140"/>
      <c r="L58" s="140"/>
      <c r="M58" s="140"/>
      <c r="N58" s="141"/>
      <c r="O58" s="140"/>
    </row>
    <row r="59" spans="1:15" ht="19.5" customHeight="1">
      <c r="A59" s="132"/>
      <c r="B59" s="95"/>
      <c r="C59" s="96" t="s">
        <v>16</v>
      </c>
      <c r="D59" s="155"/>
      <c r="E59" s="97" t="s">
        <v>16</v>
      </c>
      <c r="F59" s="138"/>
      <c r="G59" s="140"/>
      <c r="H59" s="140"/>
      <c r="I59" s="140"/>
      <c r="J59" s="140"/>
      <c r="K59" s="140"/>
      <c r="L59" s="140"/>
      <c r="M59" s="140"/>
      <c r="N59" s="141"/>
      <c r="O59" s="140"/>
    </row>
    <row r="60" spans="1:15" ht="25.5" customHeight="1">
      <c r="A60" s="132"/>
      <c r="B60" s="95" t="s">
        <v>63</v>
      </c>
      <c r="C60" s="63" t="s">
        <v>19</v>
      </c>
      <c r="D60" s="155"/>
      <c r="E60" s="71" t="s">
        <v>20</v>
      </c>
      <c r="F60" s="138"/>
      <c r="G60" s="140"/>
      <c r="H60" s="140"/>
      <c r="I60" s="140"/>
      <c r="J60" s="140"/>
      <c r="K60" s="140"/>
      <c r="L60" s="140"/>
      <c r="M60" s="140"/>
      <c r="N60" s="141"/>
      <c r="O60" s="140"/>
    </row>
    <row r="61" spans="1:15" ht="19.5" customHeight="1">
      <c r="A61" s="132"/>
      <c r="B61" s="95"/>
      <c r="C61" s="96" t="s">
        <v>16</v>
      </c>
      <c r="D61" s="155"/>
      <c r="E61" s="97" t="s">
        <v>16</v>
      </c>
      <c r="F61" s="138"/>
      <c r="G61" s="140"/>
      <c r="H61" s="140"/>
      <c r="I61" s="140"/>
      <c r="J61" s="140"/>
      <c r="K61" s="140"/>
      <c r="L61" s="140"/>
      <c r="M61" s="140"/>
      <c r="N61" s="141"/>
      <c r="O61" s="140"/>
    </row>
    <row r="62" spans="1:15" ht="41.25" customHeight="1">
      <c r="A62" s="133"/>
      <c r="B62" s="95" t="s">
        <v>14</v>
      </c>
      <c r="C62" s="98" t="s">
        <v>21</v>
      </c>
      <c r="D62" s="155"/>
      <c r="E62" s="71" t="s">
        <v>22</v>
      </c>
      <c r="F62" s="149"/>
      <c r="G62" s="140"/>
      <c r="H62" s="140"/>
      <c r="I62" s="140"/>
      <c r="J62" s="140"/>
      <c r="K62" s="140"/>
      <c r="L62" s="140"/>
      <c r="M62" s="149"/>
      <c r="N62" s="150"/>
      <c r="O62" s="149"/>
    </row>
    <row r="63" spans="1:15" ht="15">
      <c r="A63" s="99" t="s">
        <v>65</v>
      </c>
      <c r="B63" s="27"/>
      <c r="C63" s="75"/>
      <c r="D63" s="100">
        <f>SUM(D50:D62)</f>
        <v>32</v>
      </c>
      <c r="E63" s="75"/>
      <c r="F63" s="27"/>
      <c r="G63" s="101">
        <f>SUM(G50:G62)</f>
        <v>24</v>
      </c>
      <c r="H63" s="102">
        <f>SUM(H50:H62)</f>
        <v>12</v>
      </c>
      <c r="I63" s="103"/>
      <c r="J63" s="101">
        <f>SUM(J50:J62)</f>
        <v>8</v>
      </c>
      <c r="K63" s="102">
        <f>SUM(K50:K62)</f>
        <v>4</v>
      </c>
      <c r="L63" s="103"/>
      <c r="M63" s="101">
        <f>SUM(M50:M62)</f>
        <v>72</v>
      </c>
      <c r="N63" s="102">
        <f>SUM(N50:N62)</f>
        <v>16</v>
      </c>
      <c r="O63" s="103">
        <v>1</v>
      </c>
    </row>
    <row r="64" spans="1:15" ht="39" customHeight="1">
      <c r="A64" s="137" t="s">
        <v>73</v>
      </c>
      <c r="B64" s="137" t="s">
        <v>25</v>
      </c>
      <c r="C64" s="63" t="s">
        <v>2</v>
      </c>
      <c r="D64" s="151">
        <f>K64</f>
        <v>3</v>
      </c>
      <c r="E64" s="63" t="s">
        <v>30</v>
      </c>
      <c r="F64" s="138" t="s">
        <v>60</v>
      </c>
      <c r="G64" s="139"/>
      <c r="H64" s="139"/>
      <c r="I64" s="139"/>
      <c r="J64" s="140">
        <v>18</v>
      </c>
      <c r="K64" s="141">
        <v>3</v>
      </c>
      <c r="L64" s="140" t="s">
        <v>71</v>
      </c>
      <c r="M64" s="140"/>
      <c r="N64" s="140"/>
      <c r="O64" s="140"/>
    </row>
    <row r="65" spans="1:15" ht="15.75" customHeight="1">
      <c r="A65" s="137"/>
      <c r="B65" s="137"/>
      <c r="C65" s="96" t="s">
        <v>16</v>
      </c>
      <c r="D65" s="151"/>
      <c r="E65" s="96" t="s">
        <v>16</v>
      </c>
      <c r="F65" s="138"/>
      <c r="G65" s="139"/>
      <c r="H65" s="139"/>
      <c r="I65" s="139"/>
      <c r="J65" s="140"/>
      <c r="K65" s="141"/>
      <c r="L65" s="140"/>
      <c r="M65" s="140"/>
      <c r="N65" s="140"/>
      <c r="O65" s="140"/>
    </row>
    <row r="66" spans="1:15" ht="42.75" customHeight="1">
      <c r="A66" s="137"/>
      <c r="B66" s="137"/>
      <c r="C66" s="63" t="s">
        <v>2</v>
      </c>
      <c r="D66" s="151"/>
      <c r="E66" s="63" t="s">
        <v>31</v>
      </c>
      <c r="F66" s="138"/>
      <c r="G66" s="139"/>
      <c r="H66" s="139"/>
      <c r="I66" s="139"/>
      <c r="J66" s="140"/>
      <c r="K66" s="141"/>
      <c r="L66" s="140"/>
      <c r="M66" s="140"/>
      <c r="N66" s="140"/>
      <c r="O66" s="140"/>
    </row>
    <row r="67" spans="1:15" ht="44.25" customHeight="1">
      <c r="A67" s="137"/>
      <c r="B67" s="95" t="s">
        <v>26</v>
      </c>
      <c r="C67" s="63" t="s">
        <v>3</v>
      </c>
      <c r="D67" s="105">
        <f>N67</f>
        <v>4</v>
      </c>
      <c r="E67" s="71" t="s">
        <v>23</v>
      </c>
      <c r="F67" s="88" t="s">
        <v>60</v>
      </c>
      <c r="G67" s="89"/>
      <c r="H67" s="90"/>
      <c r="I67" s="89"/>
      <c r="J67" s="89"/>
      <c r="K67" s="90"/>
      <c r="L67" s="89"/>
      <c r="M67" s="89">
        <v>24</v>
      </c>
      <c r="N67" s="90">
        <v>4</v>
      </c>
      <c r="O67" s="106" t="s">
        <v>61</v>
      </c>
    </row>
    <row r="68" spans="1:15" ht="15">
      <c r="A68" s="82" t="s">
        <v>65</v>
      </c>
      <c r="B68" s="27"/>
      <c r="C68" s="80"/>
      <c r="D68" s="83">
        <f>SUM(D64:D67)</f>
        <v>7</v>
      </c>
      <c r="E68" s="75"/>
      <c r="F68" s="27"/>
      <c r="G68" s="84"/>
      <c r="H68" s="85"/>
      <c r="I68" s="86"/>
      <c r="J68" s="104">
        <v>18</v>
      </c>
      <c r="K68" s="85">
        <v>3</v>
      </c>
      <c r="L68" s="86"/>
      <c r="M68" s="104">
        <v>24</v>
      </c>
      <c r="N68" s="85">
        <v>4</v>
      </c>
      <c r="O68" s="86">
        <v>1</v>
      </c>
    </row>
    <row r="69" spans="1:15" ht="22.5">
      <c r="A69" s="8" t="s">
        <v>74</v>
      </c>
      <c r="B69" s="8"/>
      <c r="C69" s="81"/>
      <c r="D69" s="35">
        <v>18</v>
      </c>
      <c r="E69" s="33" t="s">
        <v>75</v>
      </c>
      <c r="F69" s="25"/>
      <c r="G69" s="25"/>
      <c r="H69" s="36">
        <v>6</v>
      </c>
      <c r="I69" s="37"/>
      <c r="J69" s="21"/>
      <c r="K69" s="20">
        <v>6</v>
      </c>
      <c r="L69" s="34"/>
      <c r="M69" s="21"/>
      <c r="N69" s="20">
        <v>6</v>
      </c>
      <c r="O69" s="34"/>
    </row>
    <row r="70" spans="1:15" ht="15">
      <c r="A70" s="26" t="s">
        <v>65</v>
      </c>
      <c r="B70" s="27"/>
      <c r="C70" s="76"/>
      <c r="D70" s="14">
        <v>18</v>
      </c>
      <c r="E70" s="76"/>
      <c r="F70" s="27"/>
      <c r="G70" s="29"/>
      <c r="H70" s="30">
        <v>6</v>
      </c>
      <c r="I70" s="31"/>
      <c r="J70" s="32"/>
      <c r="K70" s="30">
        <v>6</v>
      </c>
      <c r="L70" s="31"/>
      <c r="M70" s="32"/>
      <c r="N70" s="30">
        <v>6</v>
      </c>
      <c r="O70" s="31"/>
    </row>
    <row r="71" ht="19.5" customHeight="1">
      <c r="C71" s="3"/>
    </row>
    <row r="72" spans="1:15" ht="45.75" customHeight="1">
      <c r="A72" s="147" t="s">
        <v>76</v>
      </c>
      <c r="B72" s="95" t="s">
        <v>77</v>
      </c>
      <c r="C72" s="63" t="s">
        <v>4</v>
      </c>
      <c r="D72" s="108">
        <v>9</v>
      </c>
      <c r="E72" s="107" t="s">
        <v>78</v>
      </c>
      <c r="F72" s="25" t="s">
        <v>60</v>
      </c>
      <c r="G72" s="19">
        <v>18</v>
      </c>
      <c r="H72" s="20">
        <v>3</v>
      </c>
      <c r="I72" s="64" t="s">
        <v>71</v>
      </c>
      <c r="J72" s="21">
        <v>18</v>
      </c>
      <c r="K72" s="38">
        <v>3</v>
      </c>
      <c r="L72" s="64" t="s">
        <v>71</v>
      </c>
      <c r="M72" s="21">
        <v>18</v>
      </c>
      <c r="N72" s="20">
        <v>3</v>
      </c>
      <c r="O72" s="34" t="s">
        <v>61</v>
      </c>
    </row>
    <row r="73" spans="1:15" ht="17.25" customHeight="1">
      <c r="A73" s="148"/>
      <c r="B73" s="22"/>
      <c r="C73" s="39"/>
      <c r="D73" s="23">
        <v>6</v>
      </c>
      <c r="E73" s="33" t="s">
        <v>79</v>
      </c>
      <c r="F73" s="25"/>
      <c r="G73" s="19"/>
      <c r="H73" s="20"/>
      <c r="I73" s="12"/>
      <c r="J73" s="21"/>
      <c r="K73" s="20"/>
      <c r="L73" s="12"/>
      <c r="M73" s="21"/>
      <c r="N73" s="20">
        <v>6</v>
      </c>
      <c r="O73" s="34" t="s">
        <v>61</v>
      </c>
    </row>
    <row r="74" spans="1:15" ht="15">
      <c r="A74" s="26" t="s">
        <v>65</v>
      </c>
      <c r="B74" s="27"/>
      <c r="C74" s="27"/>
      <c r="D74" s="28">
        <v>15</v>
      </c>
      <c r="E74" s="27"/>
      <c r="F74" s="27"/>
      <c r="G74" s="29">
        <v>18</v>
      </c>
      <c r="H74" s="30">
        <v>3</v>
      </c>
      <c r="I74" s="31"/>
      <c r="J74" s="32">
        <v>18</v>
      </c>
      <c r="K74" s="30">
        <v>3</v>
      </c>
      <c r="L74" s="31"/>
      <c r="M74" s="32">
        <v>18</v>
      </c>
      <c r="N74" s="30">
        <v>9</v>
      </c>
      <c r="O74" s="31">
        <v>2</v>
      </c>
    </row>
    <row r="75" spans="1:15" s="43" customFormat="1" ht="12.75">
      <c r="A75" s="40"/>
      <c r="B75" s="27"/>
      <c r="C75" s="27"/>
      <c r="D75" s="41"/>
      <c r="E75" s="27"/>
      <c r="F75" s="27"/>
      <c r="G75" s="42"/>
      <c r="H75" s="27"/>
      <c r="I75" s="42"/>
      <c r="J75" s="42"/>
      <c r="K75" s="27"/>
      <c r="L75" s="42"/>
      <c r="M75" s="42"/>
      <c r="N75" s="27"/>
      <c r="O75" s="42"/>
    </row>
    <row r="76" spans="1:15" s="48" customFormat="1" ht="18" customHeight="1">
      <c r="A76" s="44" t="s">
        <v>80</v>
      </c>
      <c r="B76" s="45"/>
      <c r="C76" s="45"/>
      <c r="D76" s="46">
        <f>D41+D48+D63+D68+D70+D74</f>
        <v>180</v>
      </c>
      <c r="E76" s="45"/>
      <c r="F76" s="45"/>
      <c r="G76" s="47">
        <f aca="true" t="shared" si="1" ref="G76:O76">G41+G48+G63+G68+G70+G74</f>
        <v>293</v>
      </c>
      <c r="H76" s="47">
        <f t="shared" si="1"/>
        <v>60</v>
      </c>
      <c r="I76" s="47">
        <f t="shared" si="1"/>
        <v>6</v>
      </c>
      <c r="J76" s="47">
        <f t="shared" si="1"/>
        <v>342</v>
      </c>
      <c r="K76" s="47">
        <f t="shared" si="1"/>
        <v>60</v>
      </c>
      <c r="L76" s="47">
        <f t="shared" si="1"/>
        <v>7</v>
      </c>
      <c r="M76" s="47">
        <f t="shared" si="1"/>
        <v>253</v>
      </c>
      <c r="N76" s="47">
        <f t="shared" si="1"/>
        <v>60</v>
      </c>
      <c r="O76" s="47">
        <f t="shared" si="1"/>
        <v>7</v>
      </c>
    </row>
    <row r="78" spans="1:15" s="49" customFormat="1" ht="58.5" customHeight="1">
      <c r="A78" s="146" t="s">
        <v>33</v>
      </c>
      <c r="B78" s="146"/>
      <c r="C78" s="146"/>
      <c r="D78" s="146"/>
      <c r="E78" s="146"/>
      <c r="F78" s="154">
        <f>D41+D48</f>
        <v>108</v>
      </c>
      <c r="G78" s="154"/>
      <c r="H78" s="158"/>
      <c r="I78" s="158"/>
      <c r="K78" s="159" t="s">
        <v>41</v>
      </c>
      <c r="L78" s="160"/>
      <c r="M78" s="161"/>
      <c r="N78" s="145">
        <f>G76+J76+M76+60</f>
        <v>948</v>
      </c>
      <c r="O78" s="145"/>
    </row>
    <row r="79" spans="1:15" s="49" customFormat="1" ht="30" customHeight="1">
      <c r="A79" s="164" t="s">
        <v>34</v>
      </c>
      <c r="B79" s="164"/>
      <c r="C79" s="164"/>
      <c r="D79" s="164"/>
      <c r="E79" s="164"/>
      <c r="F79" s="165">
        <v>108</v>
      </c>
      <c r="G79" s="165"/>
      <c r="H79" s="166"/>
      <c r="I79" s="166"/>
      <c r="K79" s="144" t="s">
        <v>81</v>
      </c>
      <c r="L79" s="144"/>
      <c r="M79" s="144"/>
      <c r="N79" s="143">
        <f>I76+L76+O76</f>
        <v>20</v>
      </c>
      <c r="O79" s="143"/>
    </row>
    <row r="80" spans="6:10" ht="12.75" customHeight="1">
      <c r="F80" s="162"/>
      <c r="G80" s="162"/>
      <c r="H80" s="162"/>
      <c r="I80" s="162"/>
      <c r="J80" s="162"/>
    </row>
    <row r="81" spans="1:15" s="51" customFormat="1" ht="12" customHeight="1">
      <c r="A81" s="50" t="s">
        <v>82</v>
      </c>
      <c r="D81" s="52"/>
      <c r="E81" s="163" t="s">
        <v>83</v>
      </c>
      <c r="F81" s="53"/>
      <c r="G81" s="53"/>
      <c r="H81" s="53"/>
      <c r="I81" s="53"/>
      <c r="J81" s="53"/>
      <c r="K81" s="53"/>
      <c r="L81" s="53"/>
      <c r="M81" s="53"/>
      <c r="N81" s="53"/>
      <c r="O81" s="53"/>
    </row>
    <row r="82" spans="1:15" s="51" customFormat="1" ht="12">
      <c r="A82" s="54" t="s">
        <v>84</v>
      </c>
      <c r="D82" s="52"/>
      <c r="E82" s="163"/>
      <c r="F82" s="53"/>
      <c r="G82" s="53"/>
      <c r="H82" s="53"/>
      <c r="I82" s="53"/>
      <c r="J82" s="53"/>
      <c r="K82" s="53"/>
      <c r="L82" s="53"/>
      <c r="M82" s="53"/>
      <c r="N82" s="53"/>
      <c r="O82" s="53"/>
    </row>
    <row r="83" spans="1:15" s="51" customFormat="1" ht="11.25" customHeight="1">
      <c r="A83" s="54" t="s">
        <v>85</v>
      </c>
      <c r="C83" s="54"/>
      <c r="D83" s="55"/>
      <c r="E83" s="163" t="s">
        <v>86</v>
      </c>
      <c r="F83" s="53"/>
      <c r="G83" s="53"/>
      <c r="H83" s="53"/>
      <c r="I83" s="53"/>
      <c r="J83" s="53"/>
      <c r="K83" s="53"/>
      <c r="L83" s="53"/>
      <c r="M83" s="53"/>
      <c r="N83" s="53"/>
      <c r="O83" s="53"/>
    </row>
    <row r="84" spans="1:15" s="51" customFormat="1" ht="12">
      <c r="A84" s="54" t="s">
        <v>87</v>
      </c>
      <c r="C84" s="54"/>
      <c r="D84" s="55"/>
      <c r="E84" s="163"/>
      <c r="F84" s="53"/>
      <c r="G84" s="53"/>
      <c r="H84" s="53"/>
      <c r="I84" s="53"/>
      <c r="J84" s="53"/>
      <c r="K84" s="53"/>
      <c r="L84" s="53"/>
      <c r="M84" s="53"/>
      <c r="N84" s="53"/>
      <c r="O84" s="53"/>
    </row>
    <row r="85" ht="12.75">
      <c r="C85" s="56"/>
    </row>
    <row r="86" ht="12.75">
      <c r="C86" s="56"/>
    </row>
    <row r="87" ht="12.75">
      <c r="C87" s="56"/>
    </row>
    <row r="88" ht="12.75">
      <c r="C88" s="57"/>
    </row>
    <row r="89" ht="12.75">
      <c r="C89" s="56"/>
    </row>
    <row r="90" ht="12.75">
      <c r="C90" s="56"/>
    </row>
    <row r="91" ht="12.75">
      <c r="C91" s="56"/>
    </row>
    <row r="92" ht="12.75">
      <c r="C92" s="56"/>
    </row>
    <row r="93" ht="12.75">
      <c r="C93" s="58" t="s">
        <v>88</v>
      </c>
    </row>
    <row r="94" ht="15.75">
      <c r="C94" s="59"/>
    </row>
  </sheetData>
  <sheetProtection/>
  <mergeCells count="59">
    <mergeCell ref="A29:A40"/>
    <mergeCell ref="D37:D38"/>
    <mergeCell ref="G27:I27"/>
    <mergeCell ref="A2:O7"/>
    <mergeCell ref="A8:B18"/>
    <mergeCell ref="C8:O18"/>
    <mergeCell ref="A19:B24"/>
    <mergeCell ref="C19:O24"/>
    <mergeCell ref="C26:F26"/>
    <mergeCell ref="F37:F38"/>
    <mergeCell ref="B29:B38"/>
    <mergeCell ref="C29:C31"/>
    <mergeCell ref="D29:D31"/>
    <mergeCell ref="C32:C36"/>
    <mergeCell ref="D32:D36"/>
    <mergeCell ref="C37:C38"/>
    <mergeCell ref="F80:J80"/>
    <mergeCell ref="E81:E82"/>
    <mergeCell ref="A79:E79"/>
    <mergeCell ref="F79:G79"/>
    <mergeCell ref="E83:E84"/>
    <mergeCell ref="H79:I79"/>
    <mergeCell ref="F78:G78"/>
    <mergeCell ref="D56:D62"/>
    <mergeCell ref="F56:F62"/>
    <mergeCell ref="O56:O62"/>
    <mergeCell ref="B50:B55"/>
    <mergeCell ref="G56:I62"/>
    <mergeCell ref="J56:L62"/>
    <mergeCell ref="H78:I78"/>
    <mergeCell ref="K78:M78"/>
    <mergeCell ref="N79:O79"/>
    <mergeCell ref="K79:M79"/>
    <mergeCell ref="N78:O78"/>
    <mergeCell ref="A78:E78"/>
    <mergeCell ref="A72:A73"/>
    <mergeCell ref="M56:M62"/>
    <mergeCell ref="N56:N62"/>
    <mergeCell ref="M64:O66"/>
    <mergeCell ref="D64:D66"/>
    <mergeCell ref="L64:L66"/>
    <mergeCell ref="J64:J66"/>
    <mergeCell ref="K64:K66"/>
    <mergeCell ref="J27:L27"/>
    <mergeCell ref="M27:O27"/>
    <mergeCell ref="I37:I38"/>
    <mergeCell ref="J37:J38"/>
    <mergeCell ref="K37:K38"/>
    <mergeCell ref="L37:L38"/>
    <mergeCell ref="A50:A62"/>
    <mergeCell ref="G37:G38"/>
    <mergeCell ref="H37:H38"/>
    <mergeCell ref="A64:A67"/>
    <mergeCell ref="B64:B66"/>
    <mergeCell ref="F64:F66"/>
    <mergeCell ref="G64:I66"/>
    <mergeCell ref="C50:C55"/>
    <mergeCell ref="A43:A47"/>
    <mergeCell ref="E37:E38"/>
  </mergeCells>
  <printOptions/>
  <pageMargins left="0.7902777777777777" right="0.7902777777777777" top="1.020138888888889" bottom="1.020138888888889" header="0.7902777777777777" footer="0.7902777777777777"/>
  <pageSetup firstPageNumber="1" useFirstPageNumber="1" horizontalDpi="300" verticalDpi="300" orientation="landscape" paperSize="9" scale="90" r:id="rId1"/>
  <headerFooter alignWithMargins="0">
    <oddHeader>&amp;L&amp;"Calibri,Normale"Conservatorio di Musica Licinio Refice di Frosinone&amp;C&amp;"Calibri,Normale"&amp;A04&amp;R&amp;"Calibri,Normale"BASSO TUBA</oddHeader>
    <oddFooter>&amp;C&amp;"Calibri,Standard"&amp;9&amp;P</oddFooter>
  </headerFooter>
  <rowBreaks count="2" manualBreakCount="2">
    <brk id="24" max="255" man="1"/>
    <brk id="48"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dc:creator>
  <cp:keywords/>
  <dc:description/>
  <cp:lastModifiedBy>Antonio</cp:lastModifiedBy>
  <dcterms:created xsi:type="dcterms:W3CDTF">2010-04-06T20:47:49Z</dcterms:created>
  <dcterms:modified xsi:type="dcterms:W3CDTF">2010-10-04T15:17:53Z</dcterms:modified>
  <cp:category/>
  <cp:version/>
  <cp:contentType/>
  <cp:contentStatus/>
</cp:coreProperties>
</file>